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E:\Group docs\"/>
    </mc:Choice>
  </mc:AlternateContent>
  <xr:revisionPtr revIDLastSave="0" documentId="14_{C5D17E50-E25D-47C6-90F7-154B8D66256A}" xr6:coauthVersionLast="46" xr6:coauthVersionMax="46" xr10:uidLastSave="{00000000-0000-0000-0000-000000000000}"/>
  <bookViews>
    <workbookView xWindow="-109" yWindow="-109" windowWidth="17606" windowHeight="13544" tabRatio="879" xr2:uid="{00000000-000D-0000-FFFF-FFFF00000000}"/>
  </bookViews>
  <sheets>
    <sheet name="PFR Pg1" sheetId="1" r:id="rId1"/>
    <sheet name="PFR Pg2" sheetId="4" r:id="rId2"/>
  </sheets>
  <definedNames>
    <definedName name="_xlnm.Print_Area" localSheetId="0">'PFR Pg1'!$A$1:$I$79</definedName>
    <definedName name="_xlnm.Print_Area" localSheetId="1">'PFR Pg2'!$A$1:$I$61</definedName>
  </definedNames>
  <calcPr calcId="191029"/>
</workbook>
</file>

<file path=xl/calcChain.xml><?xml version="1.0" encoding="utf-8"?>
<calcChain xmlns="http://schemas.openxmlformats.org/spreadsheetml/2006/main">
  <c r="I17" i="1" l="1"/>
  <c r="I16" i="1"/>
  <c r="I15" i="1"/>
  <c r="B8" i="4"/>
  <c r="B33" i="4"/>
  <c r="B24" i="4"/>
  <c r="B15" i="4"/>
  <c r="G13" i="4"/>
  <c r="G43" i="4"/>
  <c r="G34" i="4"/>
  <c r="G46" i="4" s="1"/>
  <c r="G28" i="4"/>
  <c r="G22" i="4"/>
  <c r="G55" i="4"/>
  <c r="B56" i="4"/>
  <c r="B58" i="4" s="1"/>
  <c r="B50" i="4"/>
  <c r="B43" i="4"/>
  <c r="I52" i="1"/>
  <c r="H52" i="1" s="1"/>
  <c r="G4" i="1"/>
  <c r="B4" i="1"/>
  <c r="I13" i="4"/>
  <c r="I43" i="4"/>
  <c r="I46" i="4" s="1"/>
  <c r="I58" i="4" s="1"/>
  <c r="I34" i="4"/>
  <c r="I28" i="4"/>
  <c r="I22" i="4"/>
  <c r="I55" i="4"/>
  <c r="B35" i="4" l="1"/>
  <c r="G58" i="4"/>
  <c r="I53" i="1" s="1"/>
  <c r="H53" i="1" s="1"/>
  <c r="H54" i="1" s="1"/>
  <c r="B60" i="4"/>
  <c r="H55" i="1" s="1"/>
  <c r="I54" i="1" l="1"/>
</calcChain>
</file>

<file path=xl/sharedStrings.xml><?xml version="1.0" encoding="utf-8"?>
<sst xmlns="http://schemas.openxmlformats.org/spreadsheetml/2006/main" count="264" uniqueCount="200">
  <si>
    <t>(New Client Application Form)</t>
  </si>
  <si>
    <t>Name</t>
  </si>
  <si>
    <t>Birthdate</t>
  </si>
  <si>
    <t>Work</t>
  </si>
  <si>
    <t>Age</t>
  </si>
  <si>
    <t>MONTHLY</t>
  </si>
  <si>
    <t>Interest</t>
  </si>
  <si>
    <t>Rental</t>
  </si>
  <si>
    <t>Pension</t>
  </si>
  <si>
    <t>Other</t>
  </si>
  <si>
    <t>Lawyer:</t>
  </si>
  <si>
    <t>INSURANCE COVERAGE:</t>
  </si>
  <si>
    <t>INSURANCE COMPANY</t>
  </si>
  <si>
    <t>Type</t>
  </si>
  <si>
    <t>Coverage</t>
  </si>
  <si>
    <t>Premium</t>
  </si>
  <si>
    <t>Cash Surrender Value</t>
  </si>
  <si>
    <t>GROUP</t>
  </si>
  <si>
    <t>ASSETS</t>
  </si>
  <si>
    <t>EXPENSES</t>
  </si>
  <si>
    <t>Amount</t>
  </si>
  <si>
    <t>Rate</t>
  </si>
  <si>
    <t>Due</t>
  </si>
  <si>
    <t>YEARLY</t>
  </si>
  <si>
    <t>Chequing</t>
  </si>
  <si>
    <t>Rent or Mortgage</t>
  </si>
  <si>
    <t>Savings</t>
  </si>
  <si>
    <t>Taxes</t>
  </si>
  <si>
    <t>Insurance</t>
  </si>
  <si>
    <t>Hydro</t>
  </si>
  <si>
    <t>Heat</t>
  </si>
  <si>
    <t>TOTAL CASH ASSETS</t>
  </si>
  <si>
    <t>Water</t>
  </si>
  <si>
    <t>Telephone</t>
  </si>
  <si>
    <t>Maintenance</t>
  </si>
  <si>
    <t>Term Deposits</t>
  </si>
  <si>
    <t>TOTAL HOUSING</t>
  </si>
  <si>
    <t>TOTAL LIQUID ASSETS</t>
  </si>
  <si>
    <t>Car Payment</t>
  </si>
  <si>
    <t>Car Oil and Gas</t>
  </si>
  <si>
    <t>Notes Receivable</t>
  </si>
  <si>
    <t>Car Maintenance</t>
  </si>
  <si>
    <t>Car Insurance</t>
  </si>
  <si>
    <t>Stocks/Bonds</t>
  </si>
  <si>
    <t>Car Club</t>
  </si>
  <si>
    <t>Real Estate</t>
  </si>
  <si>
    <t>Car Licence</t>
  </si>
  <si>
    <t>Tax Shelters</t>
  </si>
  <si>
    <t>TOTAL INVESTMENT ASSETS</t>
  </si>
  <si>
    <t>Food</t>
  </si>
  <si>
    <t>Home</t>
  </si>
  <si>
    <t>Cottage</t>
  </si>
  <si>
    <t>Furnishings</t>
  </si>
  <si>
    <t>Vehicles</t>
  </si>
  <si>
    <t>Clothing</t>
  </si>
  <si>
    <t>Personal</t>
  </si>
  <si>
    <t>Footwear</t>
  </si>
  <si>
    <t>Laundry/Cleaners</t>
  </si>
  <si>
    <t>TOTAL PERSONAL ASSETS</t>
  </si>
  <si>
    <t>TOTAL ASSETS</t>
  </si>
  <si>
    <t>Life/Disability Insurance</t>
  </si>
  <si>
    <t>LIABILITIES</t>
  </si>
  <si>
    <t>Debt</t>
  </si>
  <si>
    <t>Investments</t>
  </si>
  <si>
    <t>Visa</t>
  </si>
  <si>
    <t>Child Care</t>
  </si>
  <si>
    <t>Bank</t>
  </si>
  <si>
    <t>TOTAL CONSUMER CREDIT</t>
  </si>
  <si>
    <t>TOTAL OTHER</t>
  </si>
  <si>
    <t>BASIC EXPENSES</t>
  </si>
  <si>
    <t>TOTAL BASIC</t>
  </si>
  <si>
    <t>Accrued Income Tax</t>
  </si>
  <si>
    <t>Entertainment</t>
  </si>
  <si>
    <t>Vacations</t>
  </si>
  <si>
    <t>TOTAL SHORT TERM</t>
  </si>
  <si>
    <t>Clubs and Lodges</t>
  </si>
  <si>
    <t>Gifts</t>
  </si>
  <si>
    <t>Loan: Personal Assets</t>
  </si>
  <si>
    <t>LIFESTYLE</t>
  </si>
  <si>
    <t>Loan: Investments</t>
  </si>
  <si>
    <t>TOTAL LONG TERM</t>
  </si>
  <si>
    <t>TOTAL LIABILITIES</t>
  </si>
  <si>
    <t>PERSONAL FINANCIAL REVIEW</t>
  </si>
  <si>
    <t>Telephone:</t>
  </si>
  <si>
    <t>INCOME:</t>
  </si>
  <si>
    <t>MONTHLY NET</t>
  </si>
  <si>
    <t xml:space="preserve">GROSS ANNUAL </t>
  </si>
  <si>
    <t>Self:</t>
  </si>
  <si>
    <t>$</t>
  </si>
  <si>
    <t>Date:</t>
  </si>
  <si>
    <t>Accountant:</t>
  </si>
  <si>
    <t>Tax:</t>
  </si>
  <si>
    <t>MORTGAGE</t>
  </si>
  <si>
    <t>DISABILITY</t>
  </si>
  <si>
    <t xml:space="preserve">Mortgage Receivable </t>
  </si>
  <si>
    <t>Personal Loans</t>
  </si>
  <si>
    <t xml:space="preserve">NET WORTH: </t>
  </si>
  <si>
    <t>Boat/Motor/Trailer</t>
  </si>
  <si>
    <t>Mortgage: Home</t>
  </si>
  <si>
    <t>Mortgage: Other</t>
  </si>
  <si>
    <t>Milk and Bread</t>
  </si>
  <si>
    <t>Tobacco/Liquor</t>
  </si>
  <si>
    <t>TOTAL FOOD</t>
  </si>
  <si>
    <t>TOTAL CLOTHING</t>
  </si>
  <si>
    <t>TOTAL TRANSPORTATION</t>
  </si>
  <si>
    <t>Dental/Medical</t>
  </si>
  <si>
    <t>Charity/Church</t>
  </si>
  <si>
    <t>TOTAL DISCRETIONARY</t>
  </si>
  <si>
    <t xml:space="preserve">SOURCE OF INITIAL CONTACT: </t>
  </si>
  <si>
    <t>MasterCard</t>
  </si>
  <si>
    <t>FINANCIAL GOALS (check all applicable):</t>
  </si>
  <si>
    <t>E-mail:</t>
  </si>
  <si>
    <t>ON</t>
  </si>
  <si>
    <t xml:space="preserve">Bank Name: </t>
  </si>
  <si>
    <t>BANKING INFORMATION:</t>
  </si>
  <si>
    <t>LEVERAGING:</t>
  </si>
  <si>
    <t>The client has been provided with a leveraging disclosure</t>
  </si>
  <si>
    <t>WILL ANY OTHER PERSON OR PERSONS:</t>
  </si>
  <si>
    <t>Branch:</t>
  </si>
  <si>
    <t>NET WORTH:</t>
  </si>
  <si>
    <t>NOTES:</t>
  </si>
  <si>
    <t xml:space="preserve">      Own your own home</t>
  </si>
  <si>
    <t xml:space="preserve">      Pay off mortgage</t>
  </si>
  <si>
    <t xml:space="preserve">      Increased savings</t>
  </si>
  <si>
    <t xml:space="preserve">      Retire early</t>
  </si>
  <si>
    <t xml:space="preserve">      Start own business</t>
  </si>
  <si>
    <t xml:space="preserve">      Keep ahead of inflation</t>
  </si>
  <si>
    <t xml:space="preserve">      Have more insurance protection</t>
  </si>
  <si>
    <t xml:space="preserve">      Send children to university</t>
  </si>
  <si>
    <t xml:space="preserve">      Yes </t>
  </si>
  <si>
    <t xml:space="preserve">      No </t>
  </si>
  <si>
    <t xml:space="preserve">      Referral </t>
  </si>
  <si>
    <t xml:space="preserve">      Seminar </t>
  </si>
  <si>
    <t xml:space="preserve">      Advertising </t>
  </si>
  <si>
    <t>How long have you known the client?</t>
  </si>
  <si>
    <t>Have you met the client?</t>
  </si>
  <si>
    <t>Yes</t>
  </si>
  <si>
    <t>document in compliance with MFDA rules.</t>
  </si>
  <si>
    <t>Yes         No</t>
  </si>
  <si>
    <t>Account #:</t>
  </si>
  <si>
    <t>Transit #:</t>
  </si>
  <si>
    <t>Name:</t>
  </si>
  <si>
    <t>Address:</t>
  </si>
  <si>
    <t>Postal Code:</t>
  </si>
  <si>
    <t>How Long:</t>
  </si>
  <si>
    <t>SIN:</t>
  </si>
  <si>
    <t>Birthdate:</t>
  </si>
  <si>
    <t>Home:</t>
  </si>
  <si>
    <t>Work:</t>
  </si>
  <si>
    <t>Employer:</t>
  </si>
  <si>
    <t>Occupation:</t>
  </si>
  <si>
    <t>Type of Business:</t>
  </si>
  <si>
    <t>Children:</t>
  </si>
  <si>
    <t>Spouse/Partner Name:</t>
  </si>
  <si>
    <t>1 year goals:</t>
  </si>
  <si>
    <t>5 year goals:</t>
  </si>
  <si>
    <t>10 year goals:</t>
  </si>
  <si>
    <t>Comments:</t>
  </si>
  <si>
    <t>Total Net Income:</t>
  </si>
  <si>
    <t>Uncommitted Income:</t>
  </si>
  <si>
    <t>Total Expenses:</t>
  </si>
  <si>
    <t>Referred by:</t>
  </si>
  <si>
    <t>a) have trading authorization for this account?</t>
  </si>
  <si>
    <t>b) have financial interest in this account?</t>
  </si>
  <si>
    <t>(If Yes, provide particulars)</t>
  </si>
  <si>
    <t>Provincial Licence:</t>
  </si>
  <si>
    <t>TOTAL EXPENSES</t>
  </si>
  <si>
    <t>Canada Savings Bonds</t>
  </si>
  <si>
    <t>GICs</t>
  </si>
  <si>
    <t>RRSP/RRIF</t>
  </si>
  <si>
    <t>Tax %:</t>
  </si>
  <si>
    <t>Trust Company</t>
  </si>
  <si>
    <t>Credit Union</t>
  </si>
  <si>
    <t xml:space="preserve">      Current monthly income</t>
  </si>
  <si>
    <t xml:space="preserve">      Future monthly income</t>
  </si>
  <si>
    <t xml:space="preserve">      Save income tax dollars</t>
  </si>
  <si>
    <t xml:space="preserve">      Other (please specify)</t>
  </si>
  <si>
    <t>Other:</t>
  </si>
  <si>
    <t xml:space="preserve">      Will</t>
  </si>
  <si>
    <t>Insurance Cash Value</t>
  </si>
  <si>
    <t>Insurance Loans</t>
  </si>
  <si>
    <t>Cable TV</t>
  </si>
  <si>
    <t>Instalment Loans</t>
  </si>
  <si>
    <t xml:space="preserve">      Power of Attorney     Date:</t>
  </si>
  <si>
    <t>Age:</t>
  </si>
  <si>
    <t>CLIENT IDENTIFICATION:</t>
  </si>
  <si>
    <t>Client 1:</t>
  </si>
  <si>
    <t>Client 2:</t>
  </si>
  <si>
    <t xml:space="preserve">           Other:</t>
  </si>
  <si>
    <t>Financial Planner:</t>
  </si>
  <si>
    <t>Under Section 265(2) of the Income Tax Act (Canada), Moneystrat is required to collect information to determine whether individuals opening a non-registered account are U.S. tax residents or U.S. citizens.</t>
  </si>
  <si>
    <t>Are you a U.S. resident for U.S. tax purposes or a U.S. citizen?</t>
  </si>
  <si>
    <t>If Yes, please provide your U.S. taxpayer identification number (TIN):</t>
  </si>
  <si>
    <t>U.S. TIN:</t>
  </si>
  <si>
    <t>Are you (i) an officer or director of a reporting issuer or any other issuer whose securities are publicly traded (e.g. an entity whose securities are traded on a stock exchange or an over-the-counter market) (an "Issuer"); or (ii) an officer or director of a company which is itself an insider or a subsidiary of such Issuer?</t>
  </si>
  <si>
    <t>If yes, please list the Issuer(s):</t>
  </si>
  <si>
    <t>Are you designated as a Pro (licensed to sell securities)?</t>
  </si>
  <si>
    <t>Do you: (i) beneficially own; or (ii) have control or direction over; or (iii) have a combination of beneficial ownership of, and control or direction over, directly or indirectly, securities of an Issuer carrying more than 10% of the voting rights attached to all of the lssuer’s outstanding voting securities?</t>
  </si>
  <si>
    <t>Do you or as part of a group, hold or control an Issuer?</t>
  </si>
  <si>
    <t>Spouse/Partner: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</si>
</sst>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&quot;$&quot;#,##0"/>
    <numFmt numFmtId="166" formatCode="mmm\ d\,\ yyyy"/>
    <numFmt numFmtId="167" formatCode="000\-000\-000"/>
  </numFmts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" fontId="2" fillId="0" borderId="3" xfId="0" applyNumberFormat="1" applyFont="1" applyFill="1" applyBorder="1" applyAlignment="1">
      <alignment horizontal="center" shrinkToFit="1"/>
    </xf>
    <xf numFmtId="0" fontId="14" fillId="0" borderId="0" xfId="0" applyFont="1" applyAlignment="1">
      <alignment horizontal="center" wrapText="1" shrinkToFit="1"/>
    </xf>
    <xf numFmtId="164" fontId="2" fillId="0" borderId="3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 shrinkToFit="1"/>
    </xf>
    <xf numFmtId="165" fontId="2" fillId="0" borderId="0" xfId="0" applyNumberFormat="1" applyFont="1" applyFill="1" applyBorder="1" applyAlignment="1">
      <alignment shrinkToFit="1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left" shrinkToFit="1"/>
      <protection locked="0"/>
    </xf>
    <xf numFmtId="49" fontId="2" fillId="0" borderId="3" xfId="0" applyNumberFormat="1" applyFont="1" applyFill="1" applyBorder="1" applyAlignment="1" applyProtection="1">
      <alignment horizontal="left" shrinkToFit="1"/>
      <protection locked="0"/>
    </xf>
    <xf numFmtId="164" fontId="2" fillId="0" borderId="2" xfId="0" applyNumberFormat="1" applyFont="1" applyFill="1" applyBorder="1" applyAlignment="1" applyProtection="1">
      <alignment shrinkToFit="1"/>
      <protection locked="0"/>
    </xf>
    <xf numFmtId="164" fontId="2" fillId="0" borderId="3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2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shrinkToFit="1"/>
    </xf>
    <xf numFmtId="165" fontId="8" fillId="0" borderId="0" xfId="0" applyNumberFormat="1" applyFont="1" applyFill="1" applyBorder="1" applyAlignment="1">
      <alignment shrinkToFit="1"/>
    </xf>
    <xf numFmtId="49" fontId="2" fillId="0" borderId="0" xfId="0" quotePrefix="1" applyNumberFormat="1" applyFont="1" applyFill="1" applyBorder="1" applyAlignment="1" applyProtection="1">
      <alignment horizontal="left" shrinkToFit="1"/>
      <protection locked="0"/>
    </xf>
    <xf numFmtId="164" fontId="2" fillId="0" borderId="1" xfId="0" applyNumberFormat="1" applyFont="1" applyFill="1" applyBorder="1" applyAlignment="1" applyProtection="1">
      <alignment shrinkToFit="1"/>
      <protection locked="0"/>
    </xf>
    <xf numFmtId="164" fontId="2" fillId="0" borderId="4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164" fontId="2" fillId="0" borderId="4" xfId="0" applyNumberFormat="1" applyFont="1" applyFill="1" applyBorder="1" applyAlignment="1" applyProtection="1">
      <alignment shrinkToFit="1"/>
    </xf>
    <xf numFmtId="164" fontId="8" fillId="0" borderId="4" xfId="0" applyNumberFormat="1" applyFont="1" applyFill="1" applyBorder="1" applyAlignment="1" applyProtection="1">
      <alignment shrinkToFit="1"/>
    </xf>
    <xf numFmtId="166" fontId="2" fillId="0" borderId="2" xfId="0" applyNumberFormat="1" applyFont="1" applyFill="1" applyBorder="1" applyAlignment="1" applyProtection="1">
      <alignment horizontal="left" shrinkToFit="1"/>
      <protection locked="0"/>
    </xf>
    <xf numFmtId="166" fontId="2" fillId="0" borderId="3" xfId="0" applyNumberFormat="1" applyFont="1" applyFill="1" applyBorder="1" applyAlignment="1" applyProtection="1">
      <alignment horizontal="center" shrinkToFit="1"/>
      <protection locked="0"/>
    </xf>
    <xf numFmtId="167" fontId="2" fillId="0" borderId="3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horizontal="left" shrinkToFit="1"/>
      <protection locked="0"/>
    </xf>
    <xf numFmtId="49" fontId="2" fillId="0" borderId="2" xfId="0" applyNumberFormat="1" applyFont="1" applyFill="1" applyBorder="1" applyAlignment="1" applyProtection="1">
      <alignment horizontal="left" shrinkToFit="1"/>
      <protection locked="0"/>
    </xf>
    <xf numFmtId="49" fontId="2" fillId="0" borderId="0" xfId="0" quotePrefix="1" applyNumberFormat="1" applyFont="1" applyFill="1" applyBorder="1" applyAlignment="1" applyProtection="1">
      <alignment horizontal="left" shrinkToFit="1"/>
      <protection locked="0"/>
    </xf>
    <xf numFmtId="49" fontId="3" fillId="0" borderId="2" xfId="0" applyNumberFormat="1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9" fontId="2" fillId="0" borderId="2" xfId="0" quotePrefix="1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5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shrinkToFit="1"/>
      <protection locked="0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40112</xdr:colOff>
      <xdr:row>39</xdr:row>
      <xdr:rowOff>101649</xdr:rowOff>
    </xdr:from>
    <xdr:to>
      <xdr:col>8</xdr:col>
      <xdr:colOff>40112</xdr:colOff>
      <xdr:row>54</xdr:row>
      <xdr:rowOff>50753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6785969" y="6027996"/>
          <a:ext cx="0" cy="214884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CA"/>
            <a:t>2.35</a:t>
          </a:r>
        </a:p>
      </xdr:txBody>
    </xdr:sp>
    <xdr:clientData/>
  </xdr:twoCellAnchor>
  <xdr:twoCellAnchor>
    <xdr:from>
      <xdr:col>6</xdr:col>
      <xdr:colOff>7620</xdr:colOff>
      <xdr:row>44</xdr:row>
      <xdr:rowOff>160020</xdr:rowOff>
    </xdr:from>
    <xdr:to>
      <xdr:col>6</xdr:col>
      <xdr:colOff>449580</xdr:colOff>
      <xdr:row>44</xdr:row>
      <xdr:rowOff>160020</xdr:rowOff>
    </xdr:to>
    <xdr:sp macro="" textlink="">
      <xdr:nvSpPr>
        <xdr:cNvPr id="1055" name="Lin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>
          <a:off x="4671060" y="4122420"/>
          <a:ext cx="441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215660</xdr:rowOff>
        </xdr:from>
        <xdr:to>
          <xdr:col>0</xdr:col>
          <xdr:colOff>310551</xdr:colOff>
          <xdr:row>40</xdr:row>
          <xdr:rowOff>34506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138023</xdr:rowOff>
        </xdr:from>
        <xdr:to>
          <xdr:col>0</xdr:col>
          <xdr:colOff>310551</xdr:colOff>
          <xdr:row>41</xdr:row>
          <xdr:rowOff>34506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138023</xdr:rowOff>
        </xdr:from>
        <xdr:to>
          <xdr:col>0</xdr:col>
          <xdr:colOff>310551</xdr:colOff>
          <xdr:row>42</xdr:row>
          <xdr:rowOff>34506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138023</xdr:rowOff>
        </xdr:from>
        <xdr:to>
          <xdr:col>0</xdr:col>
          <xdr:colOff>310551</xdr:colOff>
          <xdr:row>43</xdr:row>
          <xdr:rowOff>34506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138023</xdr:rowOff>
        </xdr:from>
        <xdr:to>
          <xdr:col>0</xdr:col>
          <xdr:colOff>310551</xdr:colOff>
          <xdr:row>44</xdr:row>
          <xdr:rowOff>34506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138023</xdr:rowOff>
        </xdr:from>
        <xdr:to>
          <xdr:col>0</xdr:col>
          <xdr:colOff>310551</xdr:colOff>
          <xdr:row>45</xdr:row>
          <xdr:rowOff>34506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215660</xdr:rowOff>
        </xdr:from>
        <xdr:to>
          <xdr:col>2</xdr:col>
          <xdr:colOff>310551</xdr:colOff>
          <xdr:row>40</xdr:row>
          <xdr:rowOff>34506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138023</xdr:rowOff>
        </xdr:from>
        <xdr:to>
          <xdr:col>2</xdr:col>
          <xdr:colOff>310551</xdr:colOff>
          <xdr:row>42</xdr:row>
          <xdr:rowOff>34506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138023</xdr:rowOff>
        </xdr:from>
        <xdr:to>
          <xdr:col>2</xdr:col>
          <xdr:colOff>310551</xdr:colOff>
          <xdr:row>43</xdr:row>
          <xdr:rowOff>34506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138023</xdr:rowOff>
        </xdr:from>
        <xdr:to>
          <xdr:col>2</xdr:col>
          <xdr:colOff>310551</xdr:colOff>
          <xdr:row>44</xdr:row>
          <xdr:rowOff>34506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120770</xdr:rowOff>
        </xdr:from>
        <xdr:to>
          <xdr:col>0</xdr:col>
          <xdr:colOff>310551</xdr:colOff>
          <xdr:row>59</xdr:row>
          <xdr:rowOff>34506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120770</xdr:rowOff>
        </xdr:from>
        <xdr:to>
          <xdr:col>1</xdr:col>
          <xdr:colOff>310551</xdr:colOff>
          <xdr:row>59</xdr:row>
          <xdr:rowOff>34506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120770</xdr:rowOff>
        </xdr:from>
        <xdr:to>
          <xdr:col>0</xdr:col>
          <xdr:colOff>310551</xdr:colOff>
          <xdr:row>62</xdr:row>
          <xdr:rowOff>34506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120770</xdr:rowOff>
        </xdr:from>
        <xdr:to>
          <xdr:col>1</xdr:col>
          <xdr:colOff>310551</xdr:colOff>
          <xdr:row>62</xdr:row>
          <xdr:rowOff>34506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34506</xdr:rowOff>
        </xdr:from>
        <xdr:to>
          <xdr:col>3</xdr:col>
          <xdr:colOff>310551</xdr:colOff>
          <xdr:row>69</xdr:row>
          <xdr:rowOff>34506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67</xdr:row>
          <xdr:rowOff>34506</xdr:rowOff>
        </xdr:from>
        <xdr:to>
          <xdr:col>4</xdr:col>
          <xdr:colOff>310551</xdr:colOff>
          <xdr:row>69</xdr:row>
          <xdr:rowOff>34506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724619</xdr:colOff>
          <xdr:row>67</xdr:row>
          <xdr:rowOff>34506</xdr:rowOff>
        </xdr:from>
        <xdr:to>
          <xdr:col>5</xdr:col>
          <xdr:colOff>301925</xdr:colOff>
          <xdr:row>69</xdr:row>
          <xdr:rowOff>34506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146649</xdr:colOff>
          <xdr:row>67</xdr:row>
          <xdr:rowOff>34506</xdr:rowOff>
        </xdr:from>
        <xdr:to>
          <xdr:col>6</xdr:col>
          <xdr:colOff>465826</xdr:colOff>
          <xdr:row>69</xdr:row>
          <xdr:rowOff>34506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7620</xdr:colOff>
      <xdr:row>50</xdr:row>
      <xdr:rowOff>160020</xdr:rowOff>
    </xdr:from>
    <xdr:to>
      <xdr:col>6</xdr:col>
      <xdr:colOff>449580</xdr:colOff>
      <xdr:row>50</xdr:row>
      <xdr:rowOff>160020</xdr:rowOff>
    </xdr:to>
    <xdr:sp macro="" textlink="">
      <xdr:nvSpPr>
        <xdr:cNvPr id="1088" name="Line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>
          <a:off x="4671060" y="5128260"/>
          <a:ext cx="441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138023</xdr:rowOff>
        </xdr:from>
        <xdr:to>
          <xdr:col>2</xdr:col>
          <xdr:colOff>310551</xdr:colOff>
          <xdr:row>41</xdr:row>
          <xdr:rowOff>34506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138023</xdr:rowOff>
        </xdr:from>
        <xdr:to>
          <xdr:col>2</xdr:col>
          <xdr:colOff>310551</xdr:colOff>
          <xdr:row>45</xdr:row>
          <xdr:rowOff>34506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138023</xdr:rowOff>
        </xdr:from>
        <xdr:to>
          <xdr:col>0</xdr:col>
          <xdr:colOff>310551</xdr:colOff>
          <xdr:row>52</xdr:row>
          <xdr:rowOff>34506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138023</xdr:rowOff>
        </xdr:from>
        <xdr:to>
          <xdr:col>1</xdr:col>
          <xdr:colOff>310551</xdr:colOff>
          <xdr:row>52</xdr:row>
          <xdr:rowOff>34506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405442</xdr:colOff>
          <xdr:row>57</xdr:row>
          <xdr:rowOff>120770</xdr:rowOff>
        </xdr:from>
        <xdr:to>
          <xdr:col>8</xdr:col>
          <xdr:colOff>715992</xdr:colOff>
          <xdr:row>59</xdr:row>
          <xdr:rowOff>34506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681487</xdr:colOff>
          <xdr:row>69</xdr:row>
          <xdr:rowOff>34506</xdr:rowOff>
        </xdr:from>
        <xdr:to>
          <xdr:col>7</xdr:col>
          <xdr:colOff>146649</xdr:colOff>
          <xdr:row>71</xdr:row>
          <xdr:rowOff>25879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301925</xdr:colOff>
          <xdr:row>69</xdr:row>
          <xdr:rowOff>34506</xdr:rowOff>
        </xdr:from>
        <xdr:to>
          <xdr:col>7</xdr:col>
          <xdr:colOff>621102</xdr:colOff>
          <xdr:row>71</xdr:row>
          <xdr:rowOff>25879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120770</xdr:rowOff>
        </xdr:from>
        <xdr:to>
          <xdr:col>0</xdr:col>
          <xdr:colOff>310551</xdr:colOff>
          <xdr:row>21</xdr:row>
          <xdr:rowOff>34506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120770</xdr:rowOff>
        </xdr:from>
        <xdr:to>
          <xdr:col>1</xdr:col>
          <xdr:colOff>310551</xdr:colOff>
          <xdr:row>21</xdr:row>
          <xdr:rowOff>34506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120770</xdr:rowOff>
        </xdr:from>
        <xdr:to>
          <xdr:col>5</xdr:col>
          <xdr:colOff>310551</xdr:colOff>
          <xdr:row>21</xdr:row>
          <xdr:rowOff>34506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120770</xdr:rowOff>
        </xdr:from>
        <xdr:to>
          <xdr:col>6</xdr:col>
          <xdr:colOff>310551</xdr:colOff>
          <xdr:row>21</xdr:row>
          <xdr:rowOff>34506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405442</xdr:rowOff>
        </xdr:from>
        <xdr:to>
          <xdr:col>0</xdr:col>
          <xdr:colOff>310551</xdr:colOff>
          <xdr:row>26</xdr:row>
          <xdr:rowOff>34506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405442</xdr:rowOff>
        </xdr:from>
        <xdr:to>
          <xdr:col>1</xdr:col>
          <xdr:colOff>310551</xdr:colOff>
          <xdr:row>26</xdr:row>
          <xdr:rowOff>34506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405442</xdr:rowOff>
        </xdr:from>
        <xdr:to>
          <xdr:col>5</xdr:col>
          <xdr:colOff>310551</xdr:colOff>
          <xdr:row>26</xdr:row>
          <xdr:rowOff>34506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405442</xdr:rowOff>
        </xdr:from>
        <xdr:to>
          <xdr:col>6</xdr:col>
          <xdr:colOff>310551</xdr:colOff>
          <xdr:row>26</xdr:row>
          <xdr:rowOff>34506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120770</xdr:rowOff>
        </xdr:from>
        <xdr:to>
          <xdr:col>0</xdr:col>
          <xdr:colOff>310551</xdr:colOff>
          <xdr:row>30</xdr:row>
          <xdr:rowOff>34506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120770</xdr:rowOff>
        </xdr:from>
        <xdr:to>
          <xdr:col>1</xdr:col>
          <xdr:colOff>310551</xdr:colOff>
          <xdr:row>30</xdr:row>
          <xdr:rowOff>34506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120770</xdr:rowOff>
        </xdr:from>
        <xdr:to>
          <xdr:col>5</xdr:col>
          <xdr:colOff>310551</xdr:colOff>
          <xdr:row>30</xdr:row>
          <xdr:rowOff>34506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120770</xdr:rowOff>
        </xdr:from>
        <xdr:to>
          <xdr:col>6</xdr:col>
          <xdr:colOff>310551</xdr:colOff>
          <xdr:row>30</xdr:row>
          <xdr:rowOff>34506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250166</xdr:rowOff>
        </xdr:from>
        <xdr:to>
          <xdr:col>0</xdr:col>
          <xdr:colOff>310551</xdr:colOff>
          <xdr:row>33</xdr:row>
          <xdr:rowOff>34506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250166</xdr:rowOff>
        </xdr:from>
        <xdr:to>
          <xdr:col>1</xdr:col>
          <xdr:colOff>310551</xdr:colOff>
          <xdr:row>33</xdr:row>
          <xdr:rowOff>34506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250166</xdr:rowOff>
        </xdr:from>
        <xdr:to>
          <xdr:col>5</xdr:col>
          <xdr:colOff>310551</xdr:colOff>
          <xdr:row>33</xdr:row>
          <xdr:rowOff>34506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250166</xdr:rowOff>
        </xdr:from>
        <xdr:to>
          <xdr:col>6</xdr:col>
          <xdr:colOff>310551</xdr:colOff>
          <xdr:row>33</xdr:row>
          <xdr:rowOff>34506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138023</xdr:rowOff>
        </xdr:from>
        <xdr:to>
          <xdr:col>0</xdr:col>
          <xdr:colOff>310551</xdr:colOff>
          <xdr:row>37</xdr:row>
          <xdr:rowOff>34506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138023</xdr:rowOff>
        </xdr:from>
        <xdr:to>
          <xdr:col>1</xdr:col>
          <xdr:colOff>310551</xdr:colOff>
          <xdr:row>37</xdr:row>
          <xdr:rowOff>34506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138023</xdr:rowOff>
        </xdr:from>
        <xdr:to>
          <xdr:col>5</xdr:col>
          <xdr:colOff>310551</xdr:colOff>
          <xdr:row>37</xdr:row>
          <xdr:rowOff>34506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138023</xdr:rowOff>
        </xdr:from>
        <xdr:to>
          <xdr:col>6</xdr:col>
          <xdr:colOff>310551</xdr:colOff>
          <xdr:row>37</xdr:row>
          <xdr:rowOff>34506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</xdr:col>
      <xdr:colOff>586740</xdr:colOff>
      <xdr:row>2</xdr:row>
      <xdr:rowOff>140971</xdr:rowOff>
    </xdr:to>
    <xdr:pic>
      <xdr:nvPicPr>
        <xdr:cNvPr id="52" name="Picture 51" descr="E:\123WORK\Steven_Work\Logos\Moneystrat Securities Inc Logo 256x78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63040" cy="445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3"/>
  <sheetViews>
    <sheetView showGridLines="0" tabSelected="1" zoomScaleNormal="100" workbookViewId="0">
      <selection activeCell="E1" sqref="E1:F1"/>
    </sheetView>
  </sheetViews>
  <sheetFormatPr defaultColWidth="9.125" defaultRowHeight="11.55" x14ac:dyDescent="0.2"/>
  <cols>
    <col min="1" max="1" width="12.625" style="1" customWidth="1"/>
    <col min="2" max="4" width="12.375" style="1" customWidth="1"/>
    <col min="5" max="5" width="10.625" style="1" customWidth="1"/>
    <col min="6" max="6" width="12.625" style="1" customWidth="1"/>
    <col min="7" max="9" width="12.375" style="1" customWidth="1"/>
    <col min="10" max="16384" width="9.125" style="1"/>
  </cols>
  <sheetData>
    <row r="1" spans="1:9" ht="12.1" customHeight="1" x14ac:dyDescent="0.2">
      <c r="A1" s="84"/>
      <c r="B1" s="84"/>
      <c r="C1" s="81" t="s">
        <v>189</v>
      </c>
      <c r="D1" s="81"/>
      <c r="E1" s="76"/>
      <c r="F1" s="76"/>
      <c r="G1" s="84"/>
      <c r="H1" s="84"/>
      <c r="I1" s="84"/>
    </row>
    <row r="2" spans="1:9" ht="12.1" customHeight="1" x14ac:dyDescent="0.2">
      <c r="A2" s="84"/>
      <c r="B2" s="84"/>
      <c r="C2" s="81" t="s">
        <v>165</v>
      </c>
      <c r="D2" s="81"/>
      <c r="E2" s="75" t="s">
        <v>112</v>
      </c>
      <c r="F2" s="75"/>
      <c r="G2" s="82" t="s">
        <v>82</v>
      </c>
      <c r="H2" s="83"/>
      <c r="I2" s="83"/>
    </row>
    <row r="3" spans="1:9" ht="12.1" customHeight="1" x14ac:dyDescent="0.2">
      <c r="A3" s="81" t="s">
        <v>89</v>
      </c>
      <c r="B3" s="81"/>
      <c r="C3" s="81"/>
      <c r="D3" s="61"/>
      <c r="E3" s="85"/>
      <c r="F3" s="85"/>
      <c r="G3" s="81" t="s">
        <v>0</v>
      </c>
      <c r="H3" s="81"/>
      <c r="I3" s="81"/>
    </row>
    <row r="4" spans="1:9" ht="12.1" customHeight="1" x14ac:dyDescent="0.2">
      <c r="A4" s="1" t="s">
        <v>184</v>
      </c>
      <c r="B4" s="45" t="str">
        <f ca="1">IF(B9=0," ",DATEDIF(B9,TODAY(),"y"))</f>
        <v xml:space="preserve"> </v>
      </c>
      <c r="C4" s="84"/>
      <c r="D4" s="84"/>
      <c r="E4" s="84"/>
      <c r="F4" s="1" t="s">
        <v>184</v>
      </c>
      <c r="G4" s="45" t="str">
        <f ca="1">IF(G6=0," ",DATEDIF(G6,TODAY(),"y"))</f>
        <v xml:space="preserve"> </v>
      </c>
      <c r="H4" s="84"/>
      <c r="I4" s="84"/>
    </row>
    <row r="5" spans="1:9" ht="12.1" customHeight="1" x14ac:dyDescent="0.2">
      <c r="A5" s="1" t="s">
        <v>141</v>
      </c>
      <c r="B5" s="76"/>
      <c r="C5" s="76"/>
      <c r="D5" s="76"/>
      <c r="F5" s="84" t="s">
        <v>153</v>
      </c>
      <c r="G5" s="84"/>
      <c r="H5" s="76"/>
      <c r="I5" s="76"/>
    </row>
    <row r="6" spans="1:9" ht="12.1" customHeight="1" x14ac:dyDescent="0.2">
      <c r="A6" s="1" t="s">
        <v>142</v>
      </c>
      <c r="B6" s="75"/>
      <c r="C6" s="75"/>
      <c r="D6" s="75"/>
      <c r="F6" s="1" t="s">
        <v>146</v>
      </c>
      <c r="G6" s="61"/>
      <c r="H6" s="2" t="s">
        <v>145</v>
      </c>
      <c r="I6" s="63"/>
    </row>
    <row r="7" spans="1:9" ht="12.1" customHeight="1" x14ac:dyDescent="0.2">
      <c r="B7" s="75"/>
      <c r="C7" s="75"/>
      <c r="D7" s="75"/>
      <c r="F7" s="1" t="s">
        <v>83</v>
      </c>
      <c r="G7" s="3" t="s">
        <v>147</v>
      </c>
      <c r="H7" s="76"/>
      <c r="I7" s="76"/>
    </row>
    <row r="8" spans="1:9" ht="12.1" customHeight="1" x14ac:dyDescent="0.2">
      <c r="A8" s="1" t="s">
        <v>143</v>
      </c>
      <c r="B8" s="37"/>
      <c r="C8" s="2" t="s">
        <v>144</v>
      </c>
      <c r="D8" s="37"/>
      <c r="E8" s="79" t="s">
        <v>148</v>
      </c>
      <c r="F8" s="79"/>
      <c r="G8" s="79"/>
      <c r="H8" s="75"/>
      <c r="I8" s="75"/>
    </row>
    <row r="9" spans="1:9" ht="12.1" customHeight="1" x14ac:dyDescent="0.2">
      <c r="A9" s="1" t="s">
        <v>146</v>
      </c>
      <c r="B9" s="61"/>
      <c r="C9" s="2" t="s">
        <v>145</v>
      </c>
      <c r="D9" s="63"/>
      <c r="F9" s="1" t="s">
        <v>149</v>
      </c>
      <c r="G9" s="76"/>
      <c r="H9" s="76"/>
      <c r="I9" s="76"/>
    </row>
    <row r="10" spans="1:9" ht="12.1" customHeight="1" x14ac:dyDescent="0.2">
      <c r="A10" s="1" t="s">
        <v>83</v>
      </c>
      <c r="B10" s="3" t="s">
        <v>147</v>
      </c>
      <c r="C10" s="76"/>
      <c r="D10" s="76"/>
      <c r="F10" s="1" t="s">
        <v>142</v>
      </c>
      <c r="G10" s="75"/>
      <c r="H10" s="75"/>
      <c r="I10" s="75"/>
    </row>
    <row r="11" spans="1:9" ht="12.1" customHeight="1" x14ac:dyDescent="0.2">
      <c r="A11" s="79" t="s">
        <v>148</v>
      </c>
      <c r="B11" s="79"/>
      <c r="C11" s="75"/>
      <c r="D11" s="75"/>
      <c r="F11" s="1" t="s">
        <v>150</v>
      </c>
      <c r="G11" s="75"/>
      <c r="H11" s="75"/>
      <c r="I11" s="75"/>
    </row>
    <row r="12" spans="1:9" ht="12.1" customHeight="1" x14ac:dyDescent="0.2">
      <c r="A12" s="1" t="s">
        <v>111</v>
      </c>
      <c r="B12" s="78"/>
      <c r="C12" s="78"/>
      <c r="D12" s="78"/>
      <c r="F12" s="84" t="s">
        <v>151</v>
      </c>
      <c r="G12" s="84"/>
      <c r="H12" s="75"/>
      <c r="I12" s="75"/>
    </row>
    <row r="13" spans="1:9" ht="12.1" customHeight="1" x14ac:dyDescent="0.2">
      <c r="A13" s="1" t="s">
        <v>149</v>
      </c>
      <c r="B13" s="75"/>
      <c r="C13" s="75"/>
      <c r="D13" s="75"/>
      <c r="E13" s="72"/>
      <c r="F13" s="73" t="s">
        <v>144</v>
      </c>
      <c r="G13" s="76"/>
      <c r="H13" s="76"/>
      <c r="I13" s="76"/>
    </row>
    <row r="14" spans="1:9" ht="12.1" customHeight="1" x14ac:dyDescent="0.3">
      <c r="A14" s="1" t="s">
        <v>142</v>
      </c>
      <c r="B14" s="75"/>
      <c r="C14" s="75"/>
      <c r="D14" s="75"/>
      <c r="E14" s="84"/>
      <c r="F14" s="84"/>
      <c r="G14" s="20" t="s">
        <v>1</v>
      </c>
      <c r="H14" s="20" t="s">
        <v>2</v>
      </c>
      <c r="I14" s="20" t="s">
        <v>4</v>
      </c>
    </row>
    <row r="15" spans="1:9" ht="12.1" customHeight="1" x14ac:dyDescent="0.2">
      <c r="A15" s="1" t="s">
        <v>150</v>
      </c>
      <c r="B15" s="75"/>
      <c r="C15" s="75"/>
      <c r="D15" s="75"/>
      <c r="F15" s="1" t="s">
        <v>152</v>
      </c>
      <c r="G15" s="37"/>
      <c r="H15" s="62"/>
      <c r="I15" s="23" t="str">
        <f ca="1">IF(H15=0," ",IF(DATEDIF(H15,TODAY(),"y")&lt;1,"under 1",(DATEDIF(H15,TODAY(),"y"))))</f>
        <v xml:space="preserve"> </v>
      </c>
    </row>
    <row r="16" spans="1:9" ht="12.1" customHeight="1" x14ac:dyDescent="0.2">
      <c r="A16" s="84" t="s">
        <v>151</v>
      </c>
      <c r="B16" s="84"/>
      <c r="C16" s="75"/>
      <c r="D16" s="75"/>
      <c r="E16" s="84"/>
      <c r="F16" s="84"/>
      <c r="G16" s="37"/>
      <c r="H16" s="62"/>
      <c r="I16" s="23" t="str">
        <f ca="1">IF(H16=0," ",IF(DATEDIF(H16,TODAY(),"y")&lt;1,"under 1",(DATEDIF(H16,TODAY(),"y"))))</f>
        <v xml:space="preserve"> </v>
      </c>
    </row>
    <row r="17" spans="1:9" ht="12.1" customHeight="1" x14ac:dyDescent="0.2">
      <c r="A17" s="1" t="s">
        <v>144</v>
      </c>
      <c r="B17" s="76"/>
      <c r="C17" s="76"/>
      <c r="D17" s="76"/>
      <c r="E17" s="84"/>
      <c r="F17" s="84"/>
      <c r="G17" s="37"/>
      <c r="H17" s="62"/>
      <c r="I17" s="23" t="str">
        <f ca="1">IF(H17=0," ",IF(DATEDIF(H17,TODAY(),"y")&lt;1,"under 1",(DATEDIF(H17,TODAY(),"y"))))</f>
        <v xml:space="preserve"> </v>
      </c>
    </row>
    <row r="18" spans="1:9" ht="4.25" customHeight="1" x14ac:dyDescent="0.2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ht="26" customHeight="1" x14ac:dyDescent="0.2">
      <c r="A19" s="100" t="s">
        <v>190</v>
      </c>
      <c r="B19" s="100"/>
      <c r="C19" s="100"/>
      <c r="D19" s="100"/>
      <c r="E19" s="100"/>
      <c r="F19" s="100"/>
      <c r="G19" s="100"/>
      <c r="H19" s="100"/>
      <c r="I19" s="100"/>
    </row>
    <row r="20" spans="1:9" ht="12.1" customHeight="1" x14ac:dyDescent="0.2">
      <c r="A20" s="84" t="s">
        <v>191</v>
      </c>
      <c r="B20" s="84"/>
      <c r="C20" s="84"/>
      <c r="D20" s="84"/>
      <c r="E20" s="84"/>
      <c r="F20" s="84"/>
      <c r="G20" s="84"/>
      <c r="H20" s="84"/>
      <c r="I20" s="84"/>
    </row>
    <row r="21" spans="1:9" ht="12.1" customHeight="1" x14ac:dyDescent="0.2">
      <c r="A21" s="12" t="s">
        <v>129</v>
      </c>
      <c r="B21" s="12" t="s">
        <v>130</v>
      </c>
      <c r="C21" s="104"/>
      <c r="D21" s="104"/>
      <c r="E21" s="104"/>
      <c r="F21" s="12" t="s">
        <v>129</v>
      </c>
      <c r="G21" s="12" t="s">
        <v>130</v>
      </c>
      <c r="H21" s="105"/>
      <c r="I21" s="105"/>
    </row>
    <row r="22" spans="1:9" ht="12.1" customHeight="1" x14ac:dyDescent="0.2">
      <c r="A22" s="84" t="s">
        <v>192</v>
      </c>
      <c r="B22" s="84"/>
      <c r="C22" s="84"/>
      <c r="D22" s="84"/>
      <c r="E22" s="84"/>
      <c r="F22" s="84"/>
      <c r="G22" s="84"/>
      <c r="H22" s="84"/>
      <c r="I22" s="84"/>
    </row>
    <row r="23" spans="1:9" ht="12.1" customHeight="1" x14ac:dyDescent="0.2">
      <c r="A23" s="64" t="s">
        <v>193</v>
      </c>
      <c r="B23" s="86"/>
      <c r="C23" s="86"/>
      <c r="D23" s="106"/>
      <c r="E23" s="106"/>
      <c r="F23" s="64" t="s">
        <v>193</v>
      </c>
      <c r="G23" s="86"/>
      <c r="H23" s="86"/>
      <c r="I23" s="67"/>
    </row>
    <row r="24" spans="1:9" ht="4.25" customHeight="1" x14ac:dyDescent="0.2">
      <c r="A24" s="73"/>
      <c r="B24" s="73"/>
      <c r="C24" s="73"/>
      <c r="D24" s="65"/>
      <c r="E24" s="66"/>
      <c r="F24" s="73"/>
      <c r="G24" s="73"/>
      <c r="H24" s="73"/>
      <c r="I24" s="67"/>
    </row>
    <row r="25" spans="1:9" ht="34.15" customHeight="1" x14ac:dyDescent="0.2">
      <c r="A25" s="100" t="s">
        <v>194</v>
      </c>
      <c r="B25" s="100"/>
      <c r="C25" s="100"/>
      <c r="D25" s="100"/>
      <c r="E25" s="100"/>
      <c r="F25" s="100"/>
      <c r="G25" s="100"/>
      <c r="H25" s="100"/>
      <c r="I25" s="100"/>
    </row>
    <row r="26" spans="1:9" ht="12.1" customHeight="1" x14ac:dyDescent="0.2">
      <c r="A26" s="1" t="s">
        <v>129</v>
      </c>
      <c r="B26" s="1" t="s">
        <v>130</v>
      </c>
      <c r="C26" s="84"/>
      <c r="D26" s="84"/>
      <c r="E26" s="84"/>
      <c r="F26" s="1" t="s">
        <v>129</v>
      </c>
      <c r="G26" s="1" t="s">
        <v>130</v>
      </c>
      <c r="H26" s="84"/>
      <c r="I26" s="84"/>
    </row>
    <row r="27" spans="1:9" ht="12.1" customHeight="1" x14ac:dyDescent="0.2">
      <c r="A27" s="84" t="s">
        <v>195</v>
      </c>
      <c r="B27" s="84"/>
      <c r="C27" s="86"/>
      <c r="D27" s="86"/>
      <c r="E27" s="66"/>
      <c r="F27" s="84" t="s">
        <v>195</v>
      </c>
      <c r="G27" s="84"/>
      <c r="H27" s="86"/>
      <c r="I27" s="86"/>
    </row>
    <row r="28" spans="1:9" ht="4.2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9" ht="12.1" customHeight="1" x14ac:dyDescent="0.2">
      <c r="A29" s="102" t="s">
        <v>196</v>
      </c>
      <c r="B29" s="102"/>
      <c r="C29" s="102"/>
      <c r="D29" s="102"/>
      <c r="E29" s="102"/>
      <c r="F29" s="102"/>
      <c r="G29" s="102"/>
      <c r="H29" s="102"/>
      <c r="I29" s="102"/>
    </row>
    <row r="30" spans="1:9" ht="12.1" customHeight="1" x14ac:dyDescent="0.2">
      <c r="A30" s="1" t="s">
        <v>129</v>
      </c>
      <c r="B30" s="1" t="s">
        <v>130</v>
      </c>
      <c r="C30" s="84"/>
      <c r="D30" s="84"/>
      <c r="E30" s="84"/>
      <c r="F30" s="1" t="s">
        <v>129</v>
      </c>
      <c r="G30" s="1" t="s">
        <v>130</v>
      </c>
      <c r="H30" s="84"/>
      <c r="I30" s="84"/>
    </row>
    <row r="31" spans="1:9" ht="4.25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22.25" customHeight="1" x14ac:dyDescent="0.2">
      <c r="A32" s="103" t="s">
        <v>197</v>
      </c>
      <c r="B32" s="103"/>
      <c r="C32" s="103"/>
      <c r="D32" s="103"/>
      <c r="E32" s="103"/>
      <c r="F32" s="103"/>
      <c r="G32" s="103"/>
      <c r="H32" s="103"/>
      <c r="I32" s="103"/>
    </row>
    <row r="33" spans="1:9" ht="12.1" customHeight="1" x14ac:dyDescent="0.2">
      <c r="A33" s="1" t="s">
        <v>129</v>
      </c>
      <c r="B33" s="1" t="s">
        <v>130</v>
      </c>
      <c r="C33" s="84"/>
      <c r="D33" s="84"/>
      <c r="E33" s="84"/>
      <c r="F33" s="1" t="s">
        <v>129</v>
      </c>
      <c r="G33" s="1" t="s">
        <v>130</v>
      </c>
      <c r="H33" s="84"/>
      <c r="I33" s="84"/>
    </row>
    <row r="34" spans="1:9" ht="12.1" customHeight="1" x14ac:dyDescent="0.2">
      <c r="A34" s="84" t="s">
        <v>195</v>
      </c>
      <c r="B34" s="84"/>
      <c r="C34" s="86"/>
      <c r="D34" s="86"/>
      <c r="E34" s="66"/>
      <c r="F34" s="84" t="s">
        <v>195</v>
      </c>
      <c r="G34" s="84"/>
      <c r="H34" s="86"/>
      <c r="I34" s="86"/>
    </row>
    <row r="35" spans="1:9" ht="4.25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</row>
    <row r="36" spans="1:9" ht="12.1" customHeight="1" x14ac:dyDescent="0.2">
      <c r="A36" s="102" t="s">
        <v>198</v>
      </c>
      <c r="B36" s="102"/>
      <c r="C36" s="102"/>
      <c r="D36" s="102"/>
      <c r="E36" s="102"/>
      <c r="F36" s="102"/>
      <c r="G36" s="102"/>
      <c r="H36" s="102"/>
      <c r="I36" s="102"/>
    </row>
    <row r="37" spans="1:9" ht="12.1" customHeight="1" x14ac:dyDescent="0.2">
      <c r="A37" s="1" t="s">
        <v>129</v>
      </c>
      <c r="B37" s="1" t="s">
        <v>130</v>
      </c>
      <c r="C37" s="84"/>
      <c r="D37" s="84"/>
      <c r="E37" s="84"/>
      <c r="F37" s="1" t="s">
        <v>129</v>
      </c>
      <c r="G37" s="1" t="s">
        <v>130</v>
      </c>
      <c r="H37" s="84"/>
      <c r="I37" s="84"/>
    </row>
    <row r="38" spans="1:9" ht="12.1" customHeight="1" x14ac:dyDescent="0.2">
      <c r="A38" s="84" t="s">
        <v>195</v>
      </c>
      <c r="B38" s="84"/>
      <c r="C38" s="86"/>
      <c r="D38" s="86"/>
      <c r="E38" s="66"/>
      <c r="F38" s="84" t="s">
        <v>195</v>
      </c>
      <c r="G38" s="84"/>
      <c r="H38" s="86"/>
      <c r="I38" s="86"/>
    </row>
    <row r="39" spans="1:9" ht="18.7" customHeight="1" x14ac:dyDescent="0.25">
      <c r="A39" s="17" t="s">
        <v>110</v>
      </c>
      <c r="F39" s="6" t="s">
        <v>84</v>
      </c>
      <c r="H39" s="24" t="s">
        <v>86</v>
      </c>
      <c r="I39" s="24" t="s">
        <v>85</v>
      </c>
    </row>
    <row r="40" spans="1:9" ht="12.1" customHeight="1" x14ac:dyDescent="0.2">
      <c r="A40" s="1" t="s">
        <v>175</v>
      </c>
      <c r="C40" s="1" t="s">
        <v>173</v>
      </c>
      <c r="F40" s="1" t="s">
        <v>87</v>
      </c>
      <c r="G40" s="27" t="s">
        <v>3</v>
      </c>
      <c r="H40" s="38"/>
      <c r="I40" s="38"/>
    </row>
    <row r="41" spans="1:9" ht="12.1" customHeight="1" x14ac:dyDescent="0.2">
      <c r="A41" s="1" t="s">
        <v>121</v>
      </c>
      <c r="C41" s="1" t="s">
        <v>174</v>
      </c>
      <c r="G41" s="27" t="s">
        <v>6</v>
      </c>
      <c r="H41" s="39"/>
      <c r="I41" s="39"/>
    </row>
    <row r="42" spans="1:9" ht="12.1" customHeight="1" x14ac:dyDescent="0.2">
      <c r="A42" s="1" t="s">
        <v>122</v>
      </c>
      <c r="C42" s="1" t="s">
        <v>126</v>
      </c>
      <c r="G42" s="27" t="s">
        <v>7</v>
      </c>
      <c r="H42" s="39"/>
      <c r="I42" s="39"/>
    </row>
    <row r="43" spans="1:9" ht="12.1" customHeight="1" x14ac:dyDescent="0.2">
      <c r="A43" s="1" t="s">
        <v>123</v>
      </c>
      <c r="C43" s="1" t="s">
        <v>127</v>
      </c>
      <c r="G43" s="27" t="s">
        <v>8</v>
      </c>
      <c r="H43" s="39"/>
      <c r="I43" s="39"/>
    </row>
    <row r="44" spans="1:9" ht="12.1" customHeight="1" x14ac:dyDescent="0.2">
      <c r="A44" s="1" t="s">
        <v>124</v>
      </c>
      <c r="C44" s="1" t="s">
        <v>128</v>
      </c>
      <c r="G44" s="27" t="s">
        <v>9</v>
      </c>
      <c r="H44" s="39"/>
      <c r="I44" s="39"/>
    </row>
    <row r="45" spans="1:9" ht="12.1" customHeight="1" x14ac:dyDescent="0.2">
      <c r="A45" s="1" t="s">
        <v>125</v>
      </c>
      <c r="B45" s="44"/>
      <c r="C45" s="1" t="s">
        <v>176</v>
      </c>
      <c r="F45" s="2" t="s">
        <v>170</v>
      </c>
      <c r="G45" s="34"/>
      <c r="H45" s="39"/>
      <c r="I45" s="39"/>
    </row>
    <row r="46" spans="1:9" ht="12.1" customHeight="1" x14ac:dyDescent="0.2">
      <c r="A46" s="2" t="s">
        <v>177</v>
      </c>
      <c r="B46" s="76"/>
      <c r="C46" s="76"/>
      <c r="D46" s="76"/>
      <c r="F46" s="1" t="s">
        <v>199</v>
      </c>
      <c r="G46" s="1" t="s">
        <v>3</v>
      </c>
      <c r="H46" s="39"/>
      <c r="I46" s="39"/>
    </row>
    <row r="47" spans="1:9" ht="12.1" customHeight="1" x14ac:dyDescent="0.2">
      <c r="A47" s="2" t="s">
        <v>154</v>
      </c>
      <c r="B47" s="75"/>
      <c r="C47" s="75"/>
      <c r="D47" s="75"/>
      <c r="G47" s="27" t="s">
        <v>6</v>
      </c>
      <c r="H47" s="39"/>
      <c r="I47" s="39"/>
    </row>
    <row r="48" spans="1:9" ht="12.1" customHeight="1" x14ac:dyDescent="0.2">
      <c r="A48" s="2" t="s">
        <v>155</v>
      </c>
      <c r="B48" s="75"/>
      <c r="C48" s="75"/>
      <c r="D48" s="75"/>
      <c r="G48" s="27" t="s">
        <v>7</v>
      </c>
      <c r="H48" s="39"/>
      <c r="I48" s="39"/>
    </row>
    <row r="49" spans="1:9" ht="12.1" customHeight="1" x14ac:dyDescent="0.2">
      <c r="A49" s="2" t="s">
        <v>156</v>
      </c>
      <c r="B49" s="75"/>
      <c r="C49" s="75"/>
      <c r="D49" s="75"/>
      <c r="G49" s="27" t="s">
        <v>8</v>
      </c>
      <c r="H49" s="39"/>
      <c r="I49" s="39"/>
    </row>
    <row r="50" spans="1:9" ht="12.1" customHeight="1" x14ac:dyDescent="0.2">
      <c r="A50" s="2" t="s">
        <v>157</v>
      </c>
      <c r="B50" s="75"/>
      <c r="C50" s="75"/>
      <c r="D50" s="75"/>
      <c r="G50" s="27" t="s">
        <v>9</v>
      </c>
      <c r="H50" s="39"/>
      <c r="I50" s="39"/>
    </row>
    <row r="51" spans="1:9" ht="12.1" customHeight="1" x14ac:dyDescent="0.2">
      <c r="B51" s="75"/>
      <c r="C51" s="75"/>
      <c r="D51" s="75"/>
      <c r="F51" s="2" t="s">
        <v>170</v>
      </c>
      <c r="G51" s="34"/>
      <c r="H51" s="39"/>
      <c r="I51" s="39"/>
    </row>
    <row r="52" spans="1:9" ht="12.1" customHeight="1" x14ac:dyDescent="0.2">
      <c r="A52" s="1" t="s">
        <v>178</v>
      </c>
      <c r="B52" s="1" t="s">
        <v>183</v>
      </c>
      <c r="C52" s="35"/>
      <c r="D52" s="37"/>
      <c r="F52" s="1" t="s">
        <v>158</v>
      </c>
      <c r="H52" s="25">
        <f>+I52*12</f>
        <v>0</v>
      </c>
      <c r="I52" s="25">
        <f>SUM(I40:I44)+SUM(I46:I50)-I45-I51</f>
        <v>0</v>
      </c>
    </row>
    <row r="53" spans="1:9" ht="12.1" customHeight="1" x14ac:dyDescent="0.2">
      <c r="A53" s="1" t="s">
        <v>10</v>
      </c>
      <c r="B53" s="76"/>
      <c r="C53" s="76"/>
      <c r="D53" s="76"/>
      <c r="F53" s="1" t="s">
        <v>160</v>
      </c>
      <c r="H53" s="25">
        <f>+I53*12</f>
        <v>0</v>
      </c>
      <c r="I53" s="25">
        <f>'PFR Pg2'!G58</f>
        <v>0</v>
      </c>
    </row>
    <row r="54" spans="1:9" ht="12.1" customHeight="1" thickBot="1" x14ac:dyDescent="0.25">
      <c r="A54" s="1" t="s">
        <v>90</v>
      </c>
      <c r="B54" s="75"/>
      <c r="C54" s="75"/>
      <c r="D54" s="75"/>
      <c r="F54" s="1" t="s">
        <v>159</v>
      </c>
      <c r="H54" s="25">
        <f>+H52-H53</f>
        <v>0</v>
      </c>
      <c r="I54" s="25">
        <f>+I52-I53</f>
        <v>0</v>
      </c>
    </row>
    <row r="55" spans="1:9" ht="12.1" customHeight="1" thickBot="1" x14ac:dyDescent="0.3">
      <c r="A55" s="1" t="s">
        <v>91</v>
      </c>
      <c r="B55" s="75"/>
      <c r="C55" s="75"/>
      <c r="D55" s="75"/>
      <c r="F55" s="46" t="s">
        <v>119</v>
      </c>
      <c r="G55" s="18"/>
      <c r="H55" s="57">
        <f>'PFR Pg2'!B60</f>
        <v>0</v>
      </c>
      <c r="I55" s="30"/>
    </row>
    <row r="56" spans="1:9" ht="5.95" customHeight="1" x14ac:dyDescent="0.2">
      <c r="I56" s="13"/>
    </row>
    <row r="57" spans="1:9" ht="12.1" customHeight="1" x14ac:dyDescent="0.25">
      <c r="A57" s="19" t="s">
        <v>117</v>
      </c>
      <c r="B57" s="6"/>
      <c r="C57" s="6"/>
      <c r="D57" s="6"/>
      <c r="E57" s="10"/>
      <c r="F57" s="19" t="s">
        <v>115</v>
      </c>
      <c r="G57" s="47"/>
      <c r="H57" s="48"/>
      <c r="I57" s="49"/>
    </row>
    <row r="58" spans="1:9" ht="12.1" customHeight="1" x14ac:dyDescent="0.2">
      <c r="A58" s="1" t="s">
        <v>162</v>
      </c>
      <c r="E58" s="12"/>
      <c r="F58" s="11" t="s">
        <v>116</v>
      </c>
      <c r="I58" s="26"/>
    </row>
    <row r="59" spans="1:9" ht="12.1" customHeight="1" x14ac:dyDescent="0.2">
      <c r="A59" s="1" t="s">
        <v>129</v>
      </c>
      <c r="B59" s="1" t="s">
        <v>130</v>
      </c>
      <c r="C59" s="1" t="s">
        <v>164</v>
      </c>
      <c r="E59" s="10"/>
      <c r="F59" s="1" t="s">
        <v>137</v>
      </c>
      <c r="I59" s="26" t="s">
        <v>136</v>
      </c>
    </row>
    <row r="60" spans="1:9" ht="12.1" customHeight="1" x14ac:dyDescent="0.2">
      <c r="C60" s="76"/>
      <c r="D60" s="76"/>
      <c r="E60" s="12"/>
      <c r="F60" s="12"/>
      <c r="I60" s="26"/>
    </row>
    <row r="61" spans="1:9" ht="12.1" customHeight="1" x14ac:dyDescent="0.2">
      <c r="A61" s="1" t="s">
        <v>163</v>
      </c>
      <c r="E61" s="12"/>
      <c r="F61" s="74" t="s">
        <v>185</v>
      </c>
      <c r="G61" s="54"/>
      <c r="H61" s="54"/>
      <c r="I61" s="50"/>
    </row>
    <row r="62" spans="1:9" ht="12.1" customHeight="1" x14ac:dyDescent="0.2">
      <c r="A62" s="1" t="s">
        <v>129</v>
      </c>
      <c r="B62" s="1" t="s">
        <v>130</v>
      </c>
      <c r="C62" s="1" t="s">
        <v>164</v>
      </c>
      <c r="E62" s="15"/>
      <c r="F62" s="1" t="s">
        <v>186</v>
      </c>
      <c r="G62" s="80"/>
      <c r="H62" s="80"/>
      <c r="I62" s="80"/>
    </row>
    <row r="63" spans="1:9" ht="12.1" customHeight="1" x14ac:dyDescent="0.2">
      <c r="C63" s="76"/>
      <c r="D63" s="76"/>
      <c r="E63" s="15"/>
      <c r="F63" s="1" t="s">
        <v>187</v>
      </c>
      <c r="G63" s="80"/>
      <c r="H63" s="80"/>
      <c r="I63" s="80"/>
    </row>
    <row r="64" spans="1:9" ht="5.95" customHeight="1" x14ac:dyDescent="0.2">
      <c r="E64" s="15"/>
      <c r="F64" s="15"/>
    </row>
    <row r="65" spans="1:9" ht="12.1" customHeight="1" x14ac:dyDescent="0.25">
      <c r="A65" s="19" t="s">
        <v>114</v>
      </c>
      <c r="F65" s="6"/>
    </row>
    <row r="66" spans="1:9" ht="12.1" customHeight="1" x14ac:dyDescent="0.2">
      <c r="A66" s="2" t="s">
        <v>113</v>
      </c>
      <c r="B66" s="76"/>
      <c r="C66" s="76"/>
      <c r="D66" s="76"/>
      <c r="E66" s="2" t="s">
        <v>139</v>
      </c>
      <c r="F66" s="76"/>
      <c r="G66" s="76"/>
    </row>
    <row r="67" spans="1:9" ht="12.1" customHeight="1" x14ac:dyDescent="0.2">
      <c r="A67" s="2" t="s">
        <v>118</v>
      </c>
      <c r="B67" s="75"/>
      <c r="C67" s="75"/>
      <c r="D67" s="75"/>
      <c r="E67" s="2" t="s">
        <v>140</v>
      </c>
      <c r="F67" s="36"/>
      <c r="G67" s="10"/>
      <c r="I67" s="26"/>
    </row>
    <row r="68" spans="1:9" ht="5.95" customHeight="1" x14ac:dyDescent="0.2"/>
    <row r="69" spans="1:9" ht="12.1" customHeight="1" x14ac:dyDescent="0.2">
      <c r="A69" s="19" t="s">
        <v>108</v>
      </c>
      <c r="B69" s="15"/>
      <c r="C69" s="15"/>
      <c r="D69" s="14" t="s">
        <v>131</v>
      </c>
      <c r="E69" s="14" t="s">
        <v>132</v>
      </c>
      <c r="F69" s="14" t="s">
        <v>133</v>
      </c>
      <c r="G69" s="14" t="s">
        <v>188</v>
      </c>
      <c r="H69" s="99"/>
      <c r="I69" s="99"/>
    </row>
    <row r="70" spans="1:9" ht="5.95" customHeight="1" x14ac:dyDescent="0.2">
      <c r="A70" s="19"/>
      <c r="B70" s="15"/>
      <c r="C70" s="15"/>
      <c r="D70" s="14"/>
      <c r="E70" s="14"/>
      <c r="F70" s="14"/>
      <c r="G70" s="14"/>
      <c r="H70" s="44"/>
      <c r="I70" s="44"/>
    </row>
    <row r="71" spans="1:9" ht="12.1" customHeight="1" x14ac:dyDescent="0.25">
      <c r="A71" s="84" t="s">
        <v>134</v>
      </c>
      <c r="B71" s="84"/>
      <c r="C71" s="84"/>
      <c r="D71" s="36"/>
      <c r="E71" s="27"/>
      <c r="F71" s="1" t="s">
        <v>135</v>
      </c>
      <c r="G71" s="18"/>
      <c r="H71" s="77" t="s">
        <v>138</v>
      </c>
      <c r="I71" s="77"/>
    </row>
    <row r="72" spans="1:9" ht="12.1" customHeight="1" x14ac:dyDescent="0.25">
      <c r="A72" s="1" t="s">
        <v>161</v>
      </c>
      <c r="B72" s="76"/>
      <c r="C72" s="76"/>
      <c r="D72" s="5"/>
      <c r="E72" s="28"/>
      <c r="F72" s="6"/>
      <c r="G72" s="18"/>
      <c r="H72" s="77"/>
      <c r="I72" s="77"/>
    </row>
    <row r="73" spans="1:9" ht="5.95" customHeight="1" x14ac:dyDescent="0.25">
      <c r="A73" s="5"/>
      <c r="B73" s="5"/>
      <c r="C73" s="5"/>
      <c r="D73" s="5"/>
      <c r="E73" s="5"/>
      <c r="F73" s="6"/>
      <c r="G73" s="6"/>
      <c r="H73" s="16"/>
      <c r="I73" s="16"/>
    </row>
    <row r="74" spans="1:9" ht="12.1" customHeight="1" x14ac:dyDescent="0.2">
      <c r="A74" s="19" t="s">
        <v>11</v>
      </c>
    </row>
    <row r="75" spans="1:9" ht="12.1" customHeight="1" x14ac:dyDescent="0.2">
      <c r="A75" s="96" t="s">
        <v>12</v>
      </c>
      <c r="B75" s="97"/>
      <c r="C75" s="98"/>
      <c r="D75" s="68" t="s">
        <v>13</v>
      </c>
      <c r="E75" s="94" t="s">
        <v>14</v>
      </c>
      <c r="F75" s="95"/>
      <c r="G75" s="68" t="s">
        <v>15</v>
      </c>
      <c r="H75" s="90" t="s">
        <v>16</v>
      </c>
      <c r="I75" s="90"/>
    </row>
    <row r="76" spans="1:9" ht="12.1" customHeight="1" x14ac:dyDescent="0.2">
      <c r="A76" s="93"/>
      <c r="B76" s="91"/>
      <c r="C76" s="92"/>
      <c r="D76" s="69"/>
      <c r="E76" s="87" t="s">
        <v>88</v>
      </c>
      <c r="F76" s="87"/>
      <c r="G76" s="70" t="s">
        <v>88</v>
      </c>
      <c r="H76" s="88" t="s">
        <v>88</v>
      </c>
      <c r="I76" s="89"/>
    </row>
    <row r="77" spans="1:9" ht="12.1" customHeight="1" x14ac:dyDescent="0.2">
      <c r="A77" s="71" t="s">
        <v>17</v>
      </c>
      <c r="B77" s="91"/>
      <c r="C77" s="92"/>
      <c r="D77" s="69"/>
      <c r="E77" s="87"/>
      <c r="F77" s="87"/>
      <c r="G77" s="70"/>
      <c r="H77" s="88"/>
      <c r="I77" s="89"/>
    </row>
    <row r="78" spans="1:9" ht="12.1" customHeight="1" x14ac:dyDescent="0.2">
      <c r="A78" s="71" t="s">
        <v>93</v>
      </c>
      <c r="B78" s="91"/>
      <c r="C78" s="92"/>
      <c r="D78" s="69"/>
      <c r="E78" s="87"/>
      <c r="F78" s="87"/>
      <c r="G78" s="70"/>
      <c r="H78" s="88"/>
      <c r="I78" s="89"/>
    </row>
    <row r="79" spans="1:9" ht="12.1" customHeight="1" x14ac:dyDescent="0.2">
      <c r="A79" s="71" t="s">
        <v>92</v>
      </c>
      <c r="B79" s="91"/>
      <c r="C79" s="92"/>
      <c r="D79" s="69"/>
      <c r="E79" s="87"/>
      <c r="F79" s="87"/>
      <c r="G79" s="70"/>
      <c r="H79" s="88"/>
      <c r="I79" s="89"/>
    </row>
    <row r="80" spans="1:9" ht="13.6" customHeight="1" x14ac:dyDescent="0.2"/>
    <row r="81" ht="13.6" customHeight="1" x14ac:dyDescent="0.2"/>
    <row r="82" ht="13.6" customHeight="1" x14ac:dyDescent="0.2"/>
    <row r="83" ht="13.6" customHeight="1" x14ac:dyDescent="0.2"/>
  </sheetData>
  <mergeCells count="114">
    <mergeCell ref="F12:G12"/>
    <mergeCell ref="F27:G27"/>
    <mergeCell ref="H27:I27"/>
    <mergeCell ref="A32:I32"/>
    <mergeCell ref="A34:B34"/>
    <mergeCell ref="C34:D34"/>
    <mergeCell ref="F34:G34"/>
    <mergeCell ref="H34:I34"/>
    <mergeCell ref="C30:E30"/>
    <mergeCell ref="H30:I30"/>
    <mergeCell ref="A31:I31"/>
    <mergeCell ref="A20:E20"/>
    <mergeCell ref="F20:I20"/>
    <mergeCell ref="C21:E21"/>
    <mergeCell ref="H21:I21"/>
    <mergeCell ref="A22:E22"/>
    <mergeCell ref="F22:I22"/>
    <mergeCell ref="E14:F14"/>
    <mergeCell ref="E16:F16"/>
    <mergeCell ref="E17:F17"/>
    <mergeCell ref="A18:I18"/>
    <mergeCell ref="A16:B16"/>
    <mergeCell ref="A19:I19"/>
    <mergeCell ref="D23:E23"/>
    <mergeCell ref="B50:D50"/>
    <mergeCell ref="A25:I25"/>
    <mergeCell ref="A27:B27"/>
    <mergeCell ref="C27:D27"/>
    <mergeCell ref="A38:B38"/>
    <mergeCell ref="C38:D38"/>
    <mergeCell ref="F38:G38"/>
    <mergeCell ref="H38:I38"/>
    <mergeCell ref="A35:I35"/>
    <mergeCell ref="A36:I36"/>
    <mergeCell ref="C37:E37"/>
    <mergeCell ref="H37:I37"/>
    <mergeCell ref="C26:E26"/>
    <mergeCell ref="H26:I26"/>
    <mergeCell ref="A28:I28"/>
    <mergeCell ref="A29:I29"/>
    <mergeCell ref="C33:E33"/>
    <mergeCell ref="H33:I33"/>
    <mergeCell ref="G23:H23"/>
    <mergeCell ref="E79:F79"/>
    <mergeCell ref="C60:D60"/>
    <mergeCell ref="H79:I79"/>
    <mergeCell ref="E78:F78"/>
    <mergeCell ref="H75:I75"/>
    <mergeCell ref="H76:I76"/>
    <mergeCell ref="H77:I77"/>
    <mergeCell ref="B79:C79"/>
    <mergeCell ref="H78:I78"/>
    <mergeCell ref="A76:C76"/>
    <mergeCell ref="B78:C78"/>
    <mergeCell ref="E75:F75"/>
    <mergeCell ref="E77:F77"/>
    <mergeCell ref="B77:C77"/>
    <mergeCell ref="E76:F76"/>
    <mergeCell ref="A75:C75"/>
    <mergeCell ref="H72:I72"/>
    <mergeCell ref="H69:I69"/>
    <mergeCell ref="C63:D63"/>
    <mergeCell ref="G63:I63"/>
    <mergeCell ref="A71:C71"/>
    <mergeCell ref="B72:C72"/>
    <mergeCell ref="B49:D49"/>
    <mergeCell ref="G62:I62"/>
    <mergeCell ref="B66:D66"/>
    <mergeCell ref="E1:F1"/>
    <mergeCell ref="E2:F2"/>
    <mergeCell ref="B5:D5"/>
    <mergeCell ref="B6:D6"/>
    <mergeCell ref="H8:I8"/>
    <mergeCell ref="H7:I7"/>
    <mergeCell ref="C1:D1"/>
    <mergeCell ref="C2:D2"/>
    <mergeCell ref="G2:I2"/>
    <mergeCell ref="G3:I3"/>
    <mergeCell ref="B7:D7"/>
    <mergeCell ref="H5:I5"/>
    <mergeCell ref="A1:B1"/>
    <mergeCell ref="G1:I1"/>
    <mergeCell ref="A2:B2"/>
    <mergeCell ref="A3:C3"/>
    <mergeCell ref="E3:F3"/>
    <mergeCell ref="C4:E4"/>
    <mergeCell ref="H4:I4"/>
    <mergeCell ref="F5:G5"/>
    <mergeCell ref="E8:G8"/>
    <mergeCell ref="B23:C23"/>
    <mergeCell ref="B67:D67"/>
    <mergeCell ref="F66:G66"/>
    <mergeCell ref="H71:I71"/>
    <mergeCell ref="B55:D55"/>
    <mergeCell ref="B54:D54"/>
    <mergeCell ref="B13:D13"/>
    <mergeCell ref="B14:D14"/>
    <mergeCell ref="G9:I9"/>
    <mergeCell ref="G10:I10"/>
    <mergeCell ref="G11:I11"/>
    <mergeCell ref="C11:D11"/>
    <mergeCell ref="H12:I12"/>
    <mergeCell ref="C10:D10"/>
    <mergeCell ref="B12:D12"/>
    <mergeCell ref="A11:B11"/>
    <mergeCell ref="G13:I13"/>
    <mergeCell ref="B53:D53"/>
    <mergeCell ref="B15:D15"/>
    <mergeCell ref="C16:D16"/>
    <mergeCell ref="B17:D17"/>
    <mergeCell ref="B46:D46"/>
    <mergeCell ref="B51:D51"/>
    <mergeCell ref="B47:D47"/>
    <mergeCell ref="B48:D48"/>
  </mergeCells>
  <phoneticPr fontId="7" type="noConversion"/>
  <dataValidations disablePrompts="1" xWindow="497" yWindow="216" count="1">
    <dataValidation allowBlank="1" showInputMessage="1" showErrorMessage="1" prompt="Enter in mm/dd/yyyy format" sqref="D3 H15:H17 B9 G6" xr:uid="{00000000-0002-0000-0000-000000000000}"/>
  </dataValidations>
  <printOptions horizontalCentered="1"/>
  <pageMargins left="0.25" right="0.25" top="0.25" bottom="0.3" header="0" footer="0.2"/>
  <pageSetup scale="83" orientation="portrait" r:id="rId1"/>
  <headerFooter alignWithMargins="0">
    <oddFooter>&amp;R&amp;6Dec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215660</xdr:rowOff>
                  </from>
                  <to>
                    <xdr:col>0</xdr:col>
                    <xdr:colOff>310551</xdr:colOff>
                    <xdr:row>40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138023</xdr:rowOff>
                  </from>
                  <to>
                    <xdr:col>0</xdr:col>
                    <xdr:colOff>310551</xdr:colOff>
                    <xdr:row>41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138023</xdr:rowOff>
                  </from>
                  <to>
                    <xdr:col>0</xdr:col>
                    <xdr:colOff>310551</xdr:colOff>
                    <xdr:row>42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138023</xdr:rowOff>
                  </from>
                  <to>
                    <xdr:col>0</xdr:col>
                    <xdr:colOff>310551</xdr:colOff>
                    <xdr:row>43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138023</xdr:rowOff>
                  </from>
                  <to>
                    <xdr:col>0</xdr:col>
                    <xdr:colOff>310551</xdr:colOff>
                    <xdr:row>44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138023</xdr:rowOff>
                  </from>
                  <to>
                    <xdr:col>0</xdr:col>
                    <xdr:colOff>310551</xdr:colOff>
                    <xdr:row>45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215660</xdr:rowOff>
                  </from>
                  <to>
                    <xdr:col>2</xdr:col>
                    <xdr:colOff>310551</xdr:colOff>
                    <xdr:row>40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138023</xdr:rowOff>
                  </from>
                  <to>
                    <xdr:col>2</xdr:col>
                    <xdr:colOff>310551</xdr:colOff>
                    <xdr:row>42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138023</xdr:rowOff>
                  </from>
                  <to>
                    <xdr:col>2</xdr:col>
                    <xdr:colOff>310551</xdr:colOff>
                    <xdr:row>43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138023</xdr:rowOff>
                  </from>
                  <to>
                    <xdr:col>2</xdr:col>
                    <xdr:colOff>310551</xdr:colOff>
                    <xdr:row>44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120770</xdr:rowOff>
                  </from>
                  <to>
                    <xdr:col>0</xdr:col>
                    <xdr:colOff>310551</xdr:colOff>
                    <xdr:row>59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120770</xdr:rowOff>
                  </from>
                  <to>
                    <xdr:col>1</xdr:col>
                    <xdr:colOff>310551</xdr:colOff>
                    <xdr:row>59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120770</xdr:rowOff>
                  </from>
                  <to>
                    <xdr:col>0</xdr:col>
                    <xdr:colOff>310551</xdr:colOff>
                    <xdr:row>62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120770</xdr:rowOff>
                  </from>
                  <to>
                    <xdr:col>1</xdr:col>
                    <xdr:colOff>310551</xdr:colOff>
                    <xdr:row>62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67</xdr:row>
                    <xdr:rowOff>34506</xdr:rowOff>
                  </from>
                  <to>
                    <xdr:col>3</xdr:col>
                    <xdr:colOff>310551</xdr:colOff>
                    <xdr:row>69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67</xdr:row>
                    <xdr:rowOff>34506</xdr:rowOff>
                  </from>
                  <to>
                    <xdr:col>4</xdr:col>
                    <xdr:colOff>310551</xdr:colOff>
                    <xdr:row>69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locked="0" defaultSize="0" autoFill="0" autoLine="0" autoPict="0">
                <anchor moveWithCells="1">
                  <from>
                    <xdr:col>4</xdr:col>
                    <xdr:colOff>724619</xdr:colOff>
                    <xdr:row>67</xdr:row>
                    <xdr:rowOff>34506</xdr:rowOff>
                  </from>
                  <to>
                    <xdr:col>5</xdr:col>
                    <xdr:colOff>301925</xdr:colOff>
                    <xdr:row>69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locked="0" defaultSize="0" autoFill="0" autoLine="0" autoPict="0">
                <anchor moveWithCells="1">
                  <from>
                    <xdr:col>6</xdr:col>
                    <xdr:colOff>146649</xdr:colOff>
                    <xdr:row>67</xdr:row>
                    <xdr:rowOff>34506</xdr:rowOff>
                  </from>
                  <to>
                    <xdr:col>6</xdr:col>
                    <xdr:colOff>465826</xdr:colOff>
                    <xdr:row>69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2" name="Check Box 6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138023</xdr:rowOff>
                  </from>
                  <to>
                    <xdr:col>2</xdr:col>
                    <xdr:colOff>310551</xdr:colOff>
                    <xdr:row>41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138023</xdr:rowOff>
                  </from>
                  <to>
                    <xdr:col>2</xdr:col>
                    <xdr:colOff>310551</xdr:colOff>
                    <xdr:row>45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4" name="Check Box 6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138023</xdr:rowOff>
                  </from>
                  <to>
                    <xdr:col>0</xdr:col>
                    <xdr:colOff>310551</xdr:colOff>
                    <xdr:row>52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5" name="Check Box 7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138023</xdr:rowOff>
                  </from>
                  <to>
                    <xdr:col>1</xdr:col>
                    <xdr:colOff>310551</xdr:colOff>
                    <xdr:row>52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Check Box 72">
              <controlPr defaultSize="0" autoFill="0" autoLine="0" autoPict="0">
                <anchor moveWithCells="1">
                  <from>
                    <xdr:col>8</xdr:col>
                    <xdr:colOff>405442</xdr:colOff>
                    <xdr:row>57</xdr:row>
                    <xdr:rowOff>120770</xdr:rowOff>
                  </from>
                  <to>
                    <xdr:col>8</xdr:col>
                    <xdr:colOff>715992</xdr:colOff>
                    <xdr:row>59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Check Box 73">
              <controlPr locked="0" defaultSize="0" autoFill="0" autoLine="0" autoPict="0">
                <anchor moveWithCells="1">
                  <from>
                    <xdr:col>6</xdr:col>
                    <xdr:colOff>681487</xdr:colOff>
                    <xdr:row>69</xdr:row>
                    <xdr:rowOff>34506</xdr:rowOff>
                  </from>
                  <to>
                    <xdr:col>7</xdr:col>
                    <xdr:colOff>146649</xdr:colOff>
                    <xdr:row>71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locked="0" defaultSize="0" autoFill="0" autoLine="0" autoPict="0">
                <anchor moveWithCells="1">
                  <from>
                    <xdr:col>7</xdr:col>
                    <xdr:colOff>301925</xdr:colOff>
                    <xdr:row>69</xdr:row>
                    <xdr:rowOff>34506</xdr:rowOff>
                  </from>
                  <to>
                    <xdr:col>7</xdr:col>
                    <xdr:colOff>621102</xdr:colOff>
                    <xdr:row>71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120770</xdr:rowOff>
                  </from>
                  <to>
                    <xdr:col>0</xdr:col>
                    <xdr:colOff>310551</xdr:colOff>
                    <xdr:row>21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120770</xdr:rowOff>
                  </from>
                  <to>
                    <xdr:col>1</xdr:col>
                    <xdr:colOff>310551</xdr:colOff>
                    <xdr:row>21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120770</xdr:rowOff>
                  </from>
                  <to>
                    <xdr:col>5</xdr:col>
                    <xdr:colOff>310551</xdr:colOff>
                    <xdr:row>21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120770</xdr:rowOff>
                  </from>
                  <to>
                    <xdr:col>6</xdr:col>
                    <xdr:colOff>310551</xdr:colOff>
                    <xdr:row>21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Check Box 9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405442</xdr:rowOff>
                  </from>
                  <to>
                    <xdr:col>0</xdr:col>
                    <xdr:colOff>310551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4" name="Check Box 9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405442</xdr:rowOff>
                  </from>
                  <to>
                    <xdr:col>1</xdr:col>
                    <xdr:colOff>310551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5" name="Check Box 9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405442</xdr:rowOff>
                  </from>
                  <to>
                    <xdr:col>5</xdr:col>
                    <xdr:colOff>310551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6" name="Check Box 9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405442</xdr:rowOff>
                  </from>
                  <to>
                    <xdr:col>6</xdr:col>
                    <xdr:colOff>310551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7" name="Check Box 9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120770</xdr:rowOff>
                  </from>
                  <to>
                    <xdr:col>0</xdr:col>
                    <xdr:colOff>310551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8" name="Check Box 9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120770</xdr:rowOff>
                  </from>
                  <to>
                    <xdr:col>1</xdr:col>
                    <xdr:colOff>310551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9" name="Check Box 9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120770</xdr:rowOff>
                  </from>
                  <to>
                    <xdr:col>5</xdr:col>
                    <xdr:colOff>310551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0" name="Check Box 9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120770</xdr:rowOff>
                  </from>
                  <to>
                    <xdr:col>6</xdr:col>
                    <xdr:colOff>310551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1" name="Check Box 9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250166</xdr:rowOff>
                  </from>
                  <to>
                    <xdr:col>0</xdr:col>
                    <xdr:colOff>310551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2" name="Check Box 10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250166</xdr:rowOff>
                  </from>
                  <to>
                    <xdr:col>1</xdr:col>
                    <xdr:colOff>310551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3" name="Check Box 10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250166</xdr:rowOff>
                  </from>
                  <to>
                    <xdr:col>5</xdr:col>
                    <xdr:colOff>310551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4" name="Check Box 10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250166</xdr:rowOff>
                  </from>
                  <to>
                    <xdr:col>6</xdr:col>
                    <xdr:colOff>310551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5" name="Check Box 10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138023</xdr:rowOff>
                  </from>
                  <to>
                    <xdr:col>0</xdr:col>
                    <xdr:colOff>310551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6" name="Check Box 10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138023</xdr:rowOff>
                  </from>
                  <to>
                    <xdr:col>1</xdr:col>
                    <xdr:colOff>310551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7" name="Check Box 1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138023</xdr:rowOff>
                  </from>
                  <to>
                    <xdr:col>5</xdr:col>
                    <xdr:colOff>310551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8" name="Check Box 10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138023</xdr:rowOff>
                  </from>
                  <to>
                    <xdr:col>6</xdr:col>
                    <xdr:colOff>310551</xdr:colOff>
                    <xdr:row>37</xdr:row>
                    <xdr:rowOff>34506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I68"/>
  <sheetViews>
    <sheetView showGridLines="0" zoomScaleNormal="100" workbookViewId="0">
      <selection activeCell="B3" sqref="B3"/>
    </sheetView>
  </sheetViews>
  <sheetFormatPr defaultColWidth="9.125" defaultRowHeight="11.55" x14ac:dyDescent="0.2"/>
  <cols>
    <col min="1" max="1" width="25" style="1" customWidth="1"/>
    <col min="2" max="2" width="10.625" style="1" customWidth="1"/>
    <col min="3" max="4" width="8.875" style="1" customWidth="1"/>
    <col min="5" max="5" width="3.5" style="1" customWidth="1"/>
    <col min="6" max="6" width="23" style="1" customWidth="1"/>
    <col min="7" max="7" width="10.625" style="1" customWidth="1"/>
    <col min="8" max="8" width="1.125" style="1" customWidth="1"/>
    <col min="9" max="9" width="10.625" style="1" customWidth="1"/>
    <col min="10" max="16384" width="9.125" style="1"/>
  </cols>
  <sheetData>
    <row r="1" spans="1:9" ht="15.65" x14ac:dyDescent="0.25">
      <c r="A1" s="6" t="s">
        <v>18</v>
      </c>
      <c r="F1" s="6" t="s">
        <v>19</v>
      </c>
      <c r="G1" s="7" t="s">
        <v>5</v>
      </c>
      <c r="H1" s="7"/>
      <c r="I1" s="7" t="s">
        <v>23</v>
      </c>
    </row>
    <row r="2" spans="1:9" ht="13.6" customHeight="1" x14ac:dyDescent="0.2">
      <c r="B2" s="21" t="s">
        <v>20</v>
      </c>
      <c r="C2" s="21" t="s">
        <v>21</v>
      </c>
      <c r="D2" s="21" t="s">
        <v>22</v>
      </c>
      <c r="E2" s="4"/>
    </row>
    <row r="3" spans="1:9" ht="13.6" customHeight="1" x14ac:dyDescent="0.2">
      <c r="A3" s="40" t="s">
        <v>24</v>
      </c>
      <c r="B3" s="38"/>
      <c r="C3" s="41"/>
      <c r="D3" s="41"/>
      <c r="F3" s="40" t="s">
        <v>25</v>
      </c>
      <c r="G3" s="38"/>
      <c r="H3" s="43"/>
      <c r="I3" s="38"/>
    </row>
    <row r="4" spans="1:9" ht="13.6" customHeight="1" x14ac:dyDescent="0.2">
      <c r="A4" s="40" t="s">
        <v>26</v>
      </c>
      <c r="B4" s="39"/>
      <c r="C4" s="42"/>
      <c r="D4" s="42"/>
      <c r="F4" s="40" t="s">
        <v>27</v>
      </c>
      <c r="G4" s="39"/>
      <c r="H4" s="43"/>
      <c r="I4" s="39"/>
    </row>
    <row r="5" spans="1:9" ht="13.6" customHeight="1" x14ac:dyDescent="0.2">
      <c r="A5" s="40" t="s">
        <v>171</v>
      </c>
      <c r="B5" s="39"/>
      <c r="C5" s="42"/>
      <c r="D5" s="42"/>
      <c r="F5" s="40" t="s">
        <v>28</v>
      </c>
      <c r="G5" s="39"/>
      <c r="H5" s="43"/>
      <c r="I5" s="39"/>
    </row>
    <row r="6" spans="1:9" ht="13.6" customHeight="1" x14ac:dyDescent="0.2">
      <c r="A6" s="40" t="s">
        <v>172</v>
      </c>
      <c r="B6" s="39"/>
      <c r="C6" s="42"/>
      <c r="D6" s="42"/>
      <c r="F6" s="40" t="s">
        <v>29</v>
      </c>
      <c r="G6" s="39"/>
      <c r="H6" s="43"/>
      <c r="I6" s="39"/>
    </row>
    <row r="7" spans="1:9" ht="13.6" customHeight="1" x14ac:dyDescent="0.2">
      <c r="A7" s="40" t="s">
        <v>9</v>
      </c>
      <c r="B7" s="55"/>
      <c r="C7" s="42"/>
      <c r="D7" s="42"/>
      <c r="F7" s="40" t="s">
        <v>30</v>
      </c>
      <c r="G7" s="39"/>
      <c r="H7" s="43"/>
      <c r="I7" s="39"/>
    </row>
    <row r="8" spans="1:9" ht="13.6" customHeight="1" x14ac:dyDescent="0.2">
      <c r="A8" s="27" t="s">
        <v>31</v>
      </c>
      <c r="B8" s="56">
        <f>SUM(B3:B7)</f>
        <v>0</v>
      </c>
      <c r="C8" s="32"/>
      <c r="D8" s="32"/>
      <c r="F8" s="40" t="s">
        <v>32</v>
      </c>
      <c r="G8" s="39"/>
      <c r="H8" s="43"/>
      <c r="I8" s="39"/>
    </row>
    <row r="9" spans="1:9" ht="13.6" customHeight="1" x14ac:dyDescent="0.2">
      <c r="B9" s="8"/>
      <c r="C9" s="33"/>
      <c r="D9" s="33"/>
      <c r="F9" s="40" t="s">
        <v>33</v>
      </c>
      <c r="G9" s="39"/>
      <c r="H9" s="43"/>
      <c r="I9" s="39"/>
    </row>
    <row r="10" spans="1:9" ht="13.6" customHeight="1" x14ac:dyDescent="0.2">
      <c r="A10" s="40" t="s">
        <v>167</v>
      </c>
      <c r="B10" s="38"/>
      <c r="C10" s="41"/>
      <c r="D10" s="41"/>
      <c r="F10" s="40" t="s">
        <v>181</v>
      </c>
      <c r="G10" s="39"/>
      <c r="H10" s="43"/>
      <c r="I10" s="39"/>
    </row>
    <row r="11" spans="1:9" ht="13.6" customHeight="1" x14ac:dyDescent="0.2">
      <c r="A11" s="40" t="s">
        <v>168</v>
      </c>
      <c r="B11" s="39"/>
      <c r="C11" s="42"/>
      <c r="D11" s="42"/>
      <c r="F11" s="40" t="s">
        <v>34</v>
      </c>
      <c r="G11" s="39"/>
      <c r="H11" s="43"/>
      <c r="I11" s="39"/>
    </row>
    <row r="12" spans="1:9" ht="13.6" customHeight="1" x14ac:dyDescent="0.2">
      <c r="A12" s="40" t="s">
        <v>35</v>
      </c>
      <c r="B12" s="39"/>
      <c r="C12" s="42"/>
      <c r="D12" s="42"/>
      <c r="F12" s="40" t="s">
        <v>9</v>
      </c>
      <c r="G12" s="39"/>
      <c r="H12" s="43"/>
      <c r="I12" s="39"/>
    </row>
    <row r="13" spans="1:9" ht="13.6" customHeight="1" x14ac:dyDescent="0.2">
      <c r="A13" s="40" t="s">
        <v>9</v>
      </c>
      <c r="B13" s="39"/>
      <c r="C13" s="42"/>
      <c r="D13" s="42"/>
      <c r="F13" s="27" t="s">
        <v>36</v>
      </c>
      <c r="G13" s="59">
        <f>SUM(G3:G12)</f>
        <v>0</v>
      </c>
      <c r="H13" s="30"/>
      <c r="I13" s="59">
        <f>SUM(I3:I12)</f>
        <v>0</v>
      </c>
    </row>
    <row r="14" spans="1:9" ht="13.6" customHeight="1" x14ac:dyDescent="0.2">
      <c r="A14" s="40" t="s">
        <v>179</v>
      </c>
      <c r="B14" s="55"/>
      <c r="C14" s="42"/>
      <c r="D14" s="42"/>
      <c r="G14" s="9"/>
      <c r="H14" s="9"/>
      <c r="I14" s="9"/>
    </row>
    <row r="15" spans="1:9" ht="13.6" customHeight="1" x14ac:dyDescent="0.2">
      <c r="A15" s="27" t="s">
        <v>37</v>
      </c>
      <c r="B15" s="56">
        <f>SUM(B10:B14)</f>
        <v>0</v>
      </c>
      <c r="C15" s="32"/>
      <c r="D15" s="32"/>
      <c r="F15" s="40" t="s">
        <v>38</v>
      </c>
      <c r="G15" s="38"/>
      <c r="H15" s="43"/>
      <c r="I15" s="38"/>
    </row>
    <row r="16" spans="1:9" ht="13.6" customHeight="1" x14ac:dyDescent="0.2">
      <c r="B16" s="8"/>
      <c r="C16" s="33"/>
      <c r="D16" s="33"/>
      <c r="F16" s="40" t="s">
        <v>39</v>
      </c>
      <c r="G16" s="39"/>
      <c r="H16" s="43"/>
      <c r="I16" s="39"/>
    </row>
    <row r="17" spans="1:9" ht="13.6" customHeight="1" x14ac:dyDescent="0.2">
      <c r="A17" s="40" t="s">
        <v>40</v>
      </c>
      <c r="B17" s="38"/>
      <c r="C17" s="41"/>
      <c r="D17" s="41"/>
      <c r="F17" s="40" t="s">
        <v>41</v>
      </c>
      <c r="G17" s="39"/>
      <c r="H17" s="43"/>
      <c r="I17" s="39"/>
    </row>
    <row r="18" spans="1:9" ht="13.6" customHeight="1" x14ac:dyDescent="0.2">
      <c r="A18" s="40" t="s">
        <v>94</v>
      </c>
      <c r="B18" s="39"/>
      <c r="C18" s="42"/>
      <c r="D18" s="42"/>
      <c r="F18" s="40" t="s">
        <v>42</v>
      </c>
      <c r="G18" s="39"/>
      <c r="H18" s="43"/>
      <c r="I18" s="39"/>
    </row>
    <row r="19" spans="1:9" ht="13.6" customHeight="1" x14ac:dyDescent="0.2">
      <c r="A19" s="40" t="s">
        <v>43</v>
      </c>
      <c r="B19" s="39"/>
      <c r="C19" s="42"/>
      <c r="D19" s="42"/>
      <c r="F19" s="40" t="s">
        <v>44</v>
      </c>
      <c r="G19" s="39"/>
      <c r="H19" s="43"/>
      <c r="I19" s="39"/>
    </row>
    <row r="20" spans="1:9" ht="13.6" customHeight="1" x14ac:dyDescent="0.2">
      <c r="A20" s="40" t="s">
        <v>45</v>
      </c>
      <c r="B20" s="39"/>
      <c r="C20" s="42"/>
      <c r="D20" s="42"/>
      <c r="F20" s="40" t="s">
        <v>46</v>
      </c>
      <c r="G20" s="39"/>
      <c r="H20" s="43"/>
      <c r="I20" s="39"/>
    </row>
    <row r="21" spans="1:9" ht="13.6" customHeight="1" x14ac:dyDescent="0.2">
      <c r="A21" s="40" t="s">
        <v>47</v>
      </c>
      <c r="B21" s="39"/>
      <c r="C21" s="42"/>
      <c r="D21" s="42"/>
      <c r="F21" s="40" t="s">
        <v>9</v>
      </c>
      <c r="G21" s="39"/>
      <c r="H21" s="43"/>
      <c r="I21" s="39"/>
    </row>
    <row r="22" spans="1:9" ht="13.6" customHeight="1" x14ac:dyDescent="0.2">
      <c r="A22" s="40" t="s">
        <v>169</v>
      </c>
      <c r="B22" s="39"/>
      <c r="C22" s="42"/>
      <c r="D22" s="42"/>
      <c r="F22" s="27" t="s">
        <v>104</v>
      </c>
      <c r="G22" s="59">
        <f>SUM(G15:G21)</f>
        <v>0</v>
      </c>
      <c r="H22" s="30"/>
      <c r="I22" s="59">
        <f>SUM(I15:I21)</f>
        <v>0</v>
      </c>
    </row>
    <row r="23" spans="1:9" ht="13.6" customHeight="1" x14ac:dyDescent="0.2">
      <c r="A23" s="40" t="s">
        <v>9</v>
      </c>
      <c r="B23" s="55"/>
      <c r="C23" s="42"/>
      <c r="D23" s="42"/>
      <c r="G23" s="9"/>
      <c r="H23" s="9"/>
      <c r="I23" s="9"/>
    </row>
    <row r="24" spans="1:9" ht="13.6" customHeight="1" x14ac:dyDescent="0.2">
      <c r="A24" s="27" t="s">
        <v>48</v>
      </c>
      <c r="B24" s="56">
        <f>SUM(B17:B23)</f>
        <v>0</v>
      </c>
      <c r="C24" s="32"/>
      <c r="D24" s="32"/>
      <c r="F24" s="40" t="s">
        <v>49</v>
      </c>
      <c r="G24" s="38"/>
      <c r="H24" s="43"/>
      <c r="I24" s="38"/>
    </row>
    <row r="25" spans="1:9" ht="13.6" customHeight="1" x14ac:dyDescent="0.2">
      <c r="B25" s="8"/>
      <c r="C25" s="33"/>
      <c r="D25" s="33"/>
      <c r="F25" s="40" t="s">
        <v>100</v>
      </c>
      <c r="G25" s="39"/>
      <c r="H25" s="43"/>
      <c r="I25" s="39"/>
    </row>
    <row r="26" spans="1:9" ht="13.6" customHeight="1" x14ac:dyDescent="0.2">
      <c r="A26" s="40" t="s">
        <v>50</v>
      </c>
      <c r="B26" s="38"/>
      <c r="C26" s="41"/>
      <c r="D26" s="41"/>
      <c r="F26" s="40" t="s">
        <v>101</v>
      </c>
      <c r="G26" s="39"/>
      <c r="H26" s="43"/>
      <c r="I26" s="39"/>
    </row>
    <row r="27" spans="1:9" ht="13.6" customHeight="1" x14ac:dyDescent="0.2">
      <c r="A27" s="40" t="s">
        <v>51</v>
      </c>
      <c r="B27" s="39"/>
      <c r="C27" s="42"/>
      <c r="D27" s="42"/>
      <c r="F27" s="40" t="s">
        <v>9</v>
      </c>
      <c r="G27" s="39"/>
      <c r="H27" s="43"/>
      <c r="I27" s="39"/>
    </row>
    <row r="28" spans="1:9" ht="13.6" customHeight="1" x14ac:dyDescent="0.2">
      <c r="A28" s="40" t="s">
        <v>52</v>
      </c>
      <c r="B28" s="39"/>
      <c r="C28" s="42"/>
      <c r="D28" s="42"/>
      <c r="F28" s="27" t="s">
        <v>102</v>
      </c>
      <c r="G28" s="59">
        <f>SUM(G24:G27)</f>
        <v>0</v>
      </c>
      <c r="H28" s="30"/>
      <c r="I28" s="59">
        <f>SUM(I24:I27)</f>
        <v>0</v>
      </c>
    </row>
    <row r="29" spans="1:9" ht="13.6" customHeight="1" x14ac:dyDescent="0.2">
      <c r="A29" s="40" t="s">
        <v>53</v>
      </c>
      <c r="B29" s="39"/>
      <c r="C29" s="42"/>
      <c r="D29" s="42"/>
      <c r="G29" s="9"/>
      <c r="H29" s="9"/>
      <c r="I29" s="9"/>
    </row>
    <row r="30" spans="1:9" ht="13.6" customHeight="1" x14ac:dyDescent="0.2">
      <c r="A30" s="40" t="s">
        <v>97</v>
      </c>
      <c r="B30" s="39"/>
      <c r="C30" s="42"/>
      <c r="D30" s="42"/>
      <c r="F30" s="40" t="s">
        <v>54</v>
      </c>
      <c r="G30" s="38"/>
      <c r="H30" s="43"/>
      <c r="I30" s="38"/>
    </row>
    <row r="31" spans="1:9" ht="13.6" customHeight="1" x14ac:dyDescent="0.2">
      <c r="A31" s="40" t="s">
        <v>55</v>
      </c>
      <c r="B31" s="39"/>
      <c r="C31" s="42"/>
      <c r="D31" s="42"/>
      <c r="F31" s="40" t="s">
        <v>56</v>
      </c>
      <c r="G31" s="39"/>
      <c r="H31" s="43"/>
      <c r="I31" s="39"/>
    </row>
    <row r="32" spans="1:9" ht="13.6" customHeight="1" x14ac:dyDescent="0.2">
      <c r="A32" s="40" t="s">
        <v>9</v>
      </c>
      <c r="B32" s="55"/>
      <c r="C32" s="42"/>
      <c r="D32" s="42"/>
      <c r="F32" s="40" t="s">
        <v>57</v>
      </c>
      <c r="G32" s="39"/>
      <c r="H32" s="43"/>
      <c r="I32" s="39"/>
    </row>
    <row r="33" spans="1:9" ht="13.6" customHeight="1" x14ac:dyDescent="0.2">
      <c r="A33" s="27" t="s">
        <v>58</v>
      </c>
      <c r="B33" s="56">
        <f>SUM(B26:B32)</f>
        <v>0</v>
      </c>
      <c r="C33" s="32"/>
      <c r="D33" s="32"/>
      <c r="F33" s="40" t="s">
        <v>9</v>
      </c>
      <c r="G33" s="39"/>
      <c r="H33" s="43"/>
      <c r="I33" s="39"/>
    </row>
    <row r="34" spans="1:9" ht="13.6" customHeight="1" x14ac:dyDescent="0.2">
      <c r="B34" s="9"/>
      <c r="C34" s="33"/>
      <c r="D34" s="33"/>
      <c r="F34" s="27" t="s">
        <v>103</v>
      </c>
      <c r="G34" s="59">
        <f>SUM(G30:G33)</f>
        <v>0</v>
      </c>
      <c r="H34" s="30"/>
      <c r="I34" s="59">
        <f>SUM(I30:I33)</f>
        <v>0</v>
      </c>
    </row>
    <row r="35" spans="1:9" ht="13.6" customHeight="1" x14ac:dyDescent="0.2">
      <c r="A35" s="58" t="s">
        <v>59</v>
      </c>
      <c r="B35" s="51">
        <f>B33+B24+B15+B8</f>
        <v>0</v>
      </c>
      <c r="C35" s="33"/>
      <c r="D35" s="33"/>
      <c r="G35" s="9"/>
      <c r="H35" s="9"/>
      <c r="I35" s="9"/>
    </row>
    <row r="36" spans="1:9" ht="13.6" customHeight="1" x14ac:dyDescent="0.2">
      <c r="B36" s="9"/>
      <c r="C36" s="33"/>
      <c r="D36" s="33"/>
      <c r="F36" s="40" t="s">
        <v>60</v>
      </c>
      <c r="G36" s="38"/>
      <c r="H36" s="43"/>
      <c r="I36" s="38"/>
    </row>
    <row r="37" spans="1:9" ht="13.6" customHeight="1" x14ac:dyDescent="0.25">
      <c r="A37" s="6" t="s">
        <v>61</v>
      </c>
      <c r="B37" s="9"/>
      <c r="C37" s="33"/>
      <c r="D37" s="33"/>
      <c r="F37" s="40" t="s">
        <v>62</v>
      </c>
      <c r="G37" s="39"/>
      <c r="H37" s="43"/>
      <c r="I37" s="39"/>
    </row>
    <row r="38" spans="1:9" ht="13.6" customHeight="1" x14ac:dyDescent="0.2">
      <c r="B38" s="9"/>
      <c r="C38" s="33"/>
      <c r="D38" s="33"/>
      <c r="F38" s="40" t="s">
        <v>63</v>
      </c>
      <c r="G38" s="39"/>
      <c r="H38" s="43"/>
      <c r="I38" s="39"/>
    </row>
    <row r="39" spans="1:9" ht="13.6" customHeight="1" x14ac:dyDescent="0.2">
      <c r="A39" s="40" t="s">
        <v>64</v>
      </c>
      <c r="B39" s="38"/>
      <c r="C39" s="41"/>
      <c r="D39" s="41"/>
      <c r="F39" s="40" t="s">
        <v>105</v>
      </c>
      <c r="G39" s="39"/>
      <c r="H39" s="43"/>
      <c r="I39" s="39"/>
    </row>
    <row r="40" spans="1:9" ht="13.6" customHeight="1" x14ac:dyDescent="0.2">
      <c r="A40" s="40" t="s">
        <v>109</v>
      </c>
      <c r="B40" s="39"/>
      <c r="C40" s="42"/>
      <c r="D40" s="42"/>
      <c r="F40" s="40" t="s">
        <v>65</v>
      </c>
      <c r="G40" s="39"/>
      <c r="H40" s="43"/>
      <c r="I40" s="39"/>
    </row>
    <row r="41" spans="1:9" ht="13.6" customHeight="1" x14ac:dyDescent="0.2">
      <c r="A41" s="40" t="s">
        <v>66</v>
      </c>
      <c r="B41" s="39"/>
      <c r="C41" s="42"/>
      <c r="D41" s="42"/>
      <c r="F41" s="40" t="s">
        <v>106</v>
      </c>
      <c r="G41" s="39"/>
      <c r="H41" s="43"/>
      <c r="I41" s="39"/>
    </row>
    <row r="42" spans="1:9" ht="13.6" customHeight="1" x14ac:dyDescent="0.2">
      <c r="A42" s="40" t="s">
        <v>9</v>
      </c>
      <c r="B42" s="55"/>
      <c r="C42" s="42"/>
      <c r="D42" s="42"/>
      <c r="F42" s="40" t="s">
        <v>9</v>
      </c>
      <c r="G42" s="39"/>
      <c r="H42" s="43"/>
      <c r="I42" s="39"/>
    </row>
    <row r="43" spans="1:9" ht="13.6" customHeight="1" x14ac:dyDescent="0.2">
      <c r="A43" s="27" t="s">
        <v>67</v>
      </c>
      <c r="B43" s="56">
        <f>SUM(B39:B42)</f>
        <v>0</v>
      </c>
      <c r="C43" s="32"/>
      <c r="D43" s="32"/>
      <c r="F43" s="27" t="s">
        <v>68</v>
      </c>
      <c r="G43" s="59">
        <f>SUM(G36:G42)</f>
        <v>0</v>
      </c>
      <c r="H43" s="31"/>
      <c r="I43" s="59">
        <f>SUM(I36:I42)</f>
        <v>0</v>
      </c>
    </row>
    <row r="44" spans="1:9" ht="13.6" customHeight="1" x14ac:dyDescent="0.2">
      <c r="B44" s="8"/>
      <c r="C44" s="33"/>
      <c r="D44" s="33"/>
      <c r="F44" s="27" t="s">
        <v>69</v>
      </c>
      <c r="G44" s="9"/>
      <c r="H44" s="9"/>
      <c r="I44" s="9"/>
    </row>
    <row r="45" spans="1:9" ht="13.6" customHeight="1" x14ac:dyDescent="0.2">
      <c r="A45" s="40" t="s">
        <v>180</v>
      </c>
      <c r="B45" s="38"/>
      <c r="C45" s="41"/>
      <c r="D45" s="41"/>
      <c r="G45" s="9"/>
      <c r="H45" s="9"/>
      <c r="I45" s="9"/>
    </row>
    <row r="46" spans="1:9" ht="13.6" customHeight="1" x14ac:dyDescent="0.2">
      <c r="A46" s="40" t="s">
        <v>182</v>
      </c>
      <c r="B46" s="39"/>
      <c r="C46" s="42"/>
      <c r="D46" s="42"/>
      <c r="F46" s="27" t="s">
        <v>70</v>
      </c>
      <c r="G46" s="59">
        <f>+G43+G34+G28+G22+G13</f>
        <v>0</v>
      </c>
      <c r="H46" s="31"/>
      <c r="I46" s="59">
        <f>+I43+I34+I28+I22+I13</f>
        <v>0</v>
      </c>
    </row>
    <row r="47" spans="1:9" ht="13.6" customHeight="1" x14ac:dyDescent="0.2">
      <c r="A47" s="40" t="s">
        <v>95</v>
      </c>
      <c r="B47" s="39"/>
      <c r="C47" s="42"/>
      <c r="D47" s="42"/>
      <c r="F47" s="27" t="s">
        <v>78</v>
      </c>
      <c r="G47" s="9"/>
      <c r="H47" s="9"/>
      <c r="I47" s="9"/>
    </row>
    <row r="48" spans="1:9" ht="13.6" customHeight="1" x14ac:dyDescent="0.2">
      <c r="A48" s="40" t="s">
        <v>71</v>
      </c>
      <c r="B48" s="39"/>
      <c r="C48" s="42"/>
      <c r="D48" s="42"/>
      <c r="G48" s="9"/>
      <c r="H48" s="9"/>
      <c r="I48" s="9"/>
    </row>
    <row r="49" spans="1:9" ht="13.6" customHeight="1" x14ac:dyDescent="0.2">
      <c r="A49" s="40" t="s">
        <v>9</v>
      </c>
      <c r="B49" s="55"/>
      <c r="C49" s="42"/>
      <c r="D49" s="42"/>
      <c r="F49" s="40" t="s">
        <v>72</v>
      </c>
      <c r="G49" s="38"/>
      <c r="H49" s="43"/>
      <c r="I49" s="38"/>
    </row>
    <row r="50" spans="1:9" ht="13.6" customHeight="1" x14ac:dyDescent="0.2">
      <c r="A50" s="27" t="s">
        <v>74</v>
      </c>
      <c r="B50" s="56">
        <f>SUM(B45:B49)</f>
        <v>0</v>
      </c>
      <c r="C50" s="32"/>
      <c r="D50" s="32"/>
      <c r="F50" s="40" t="s">
        <v>73</v>
      </c>
      <c r="G50" s="39"/>
      <c r="H50" s="43"/>
      <c r="I50" s="39"/>
    </row>
    <row r="51" spans="1:9" ht="13.6" customHeight="1" x14ac:dyDescent="0.2">
      <c r="B51" s="8"/>
      <c r="C51" s="33"/>
      <c r="D51" s="33"/>
      <c r="F51" s="40" t="s">
        <v>75</v>
      </c>
      <c r="G51" s="39"/>
      <c r="H51" s="43"/>
      <c r="I51" s="39"/>
    </row>
    <row r="52" spans="1:9" ht="13.6" customHeight="1" x14ac:dyDescent="0.2">
      <c r="A52" s="40" t="s">
        <v>98</v>
      </c>
      <c r="B52" s="38"/>
      <c r="C52" s="41"/>
      <c r="D52" s="41"/>
      <c r="F52" s="40" t="s">
        <v>76</v>
      </c>
      <c r="G52" s="39"/>
      <c r="H52" s="43"/>
      <c r="I52" s="39"/>
    </row>
    <row r="53" spans="1:9" ht="13.6" customHeight="1" x14ac:dyDescent="0.2">
      <c r="A53" s="40" t="s">
        <v>99</v>
      </c>
      <c r="B53" s="39"/>
      <c r="C53" s="42"/>
      <c r="D53" s="42"/>
      <c r="F53" s="40" t="s">
        <v>50</v>
      </c>
      <c r="G53" s="39"/>
      <c r="H53" s="43"/>
      <c r="I53" s="39"/>
    </row>
    <row r="54" spans="1:9" ht="13.6" customHeight="1" x14ac:dyDescent="0.2">
      <c r="A54" s="40" t="s">
        <v>77</v>
      </c>
      <c r="B54" s="39"/>
      <c r="C54" s="42"/>
      <c r="D54" s="42"/>
      <c r="F54" s="40" t="s">
        <v>9</v>
      </c>
      <c r="G54" s="39"/>
      <c r="H54" s="43"/>
      <c r="I54" s="39"/>
    </row>
    <row r="55" spans="1:9" ht="13.6" customHeight="1" x14ac:dyDescent="0.2">
      <c r="A55" s="40" t="s">
        <v>79</v>
      </c>
      <c r="B55" s="55"/>
      <c r="C55" s="42"/>
      <c r="D55" s="42"/>
      <c r="F55" s="27" t="s">
        <v>107</v>
      </c>
      <c r="G55" s="59">
        <f>SUM(G49:G54)</f>
        <v>0</v>
      </c>
      <c r="H55" s="30"/>
      <c r="I55" s="59">
        <f>SUM(I49:I54)</f>
        <v>0</v>
      </c>
    </row>
    <row r="56" spans="1:9" ht="13.6" customHeight="1" x14ac:dyDescent="0.2">
      <c r="A56" s="27" t="s">
        <v>80</v>
      </c>
      <c r="B56" s="56">
        <f>SUM(B52:B55)</f>
        <v>0</v>
      </c>
      <c r="C56" s="32"/>
      <c r="D56" s="32"/>
      <c r="F56" s="27" t="s">
        <v>78</v>
      </c>
      <c r="G56" s="9"/>
      <c r="H56" s="9"/>
      <c r="I56" s="9"/>
    </row>
    <row r="57" spans="1:9" ht="13.6" customHeight="1" x14ac:dyDescent="0.2">
      <c r="B57" s="9"/>
      <c r="C57" s="33"/>
      <c r="D57" s="33"/>
      <c r="G57" s="9"/>
      <c r="H57" s="9"/>
      <c r="I57" s="9"/>
    </row>
    <row r="58" spans="1:9" ht="13.6" customHeight="1" x14ac:dyDescent="0.2">
      <c r="A58" s="58" t="s">
        <v>81</v>
      </c>
      <c r="B58" s="51">
        <f>+B56+B50+B43</f>
        <v>0</v>
      </c>
      <c r="C58" s="33"/>
      <c r="D58" s="33"/>
      <c r="F58" s="58" t="s">
        <v>166</v>
      </c>
      <c r="G58" s="60">
        <f>+G55+G46</f>
        <v>0</v>
      </c>
      <c r="H58" s="53"/>
      <c r="I58" s="60">
        <f>+I55+I46</f>
        <v>0</v>
      </c>
    </row>
    <row r="59" spans="1:9" ht="13.6" customHeight="1" thickBot="1" x14ac:dyDescent="0.4">
      <c r="B59" s="9"/>
      <c r="C59" s="33"/>
      <c r="D59" s="33"/>
      <c r="F59" s="22" t="s">
        <v>120</v>
      </c>
      <c r="H59" s="107"/>
      <c r="I59" s="107"/>
    </row>
    <row r="60" spans="1:9" ht="13.6" customHeight="1" thickBot="1" x14ac:dyDescent="0.3">
      <c r="A60" s="29" t="s">
        <v>96</v>
      </c>
      <c r="B60" s="52">
        <f>B35-B58</f>
        <v>0</v>
      </c>
      <c r="C60" s="33"/>
      <c r="D60" s="33"/>
      <c r="F60" s="76"/>
      <c r="G60" s="76"/>
      <c r="H60" s="76"/>
      <c r="I60" s="76"/>
    </row>
    <row r="61" spans="1:9" ht="13.6" customHeight="1" x14ac:dyDescent="0.2">
      <c r="F61" s="75"/>
      <c r="G61" s="75"/>
      <c r="H61" s="75"/>
      <c r="I61" s="75"/>
    </row>
    <row r="62" spans="1:9" ht="13.6" customHeight="1" x14ac:dyDescent="0.2"/>
    <row r="63" spans="1:9" ht="13.6" customHeight="1" x14ac:dyDescent="0.2"/>
    <row r="64" spans="1:9" ht="13.6" customHeight="1" x14ac:dyDescent="0.2"/>
    <row r="65" ht="13.6" customHeight="1" x14ac:dyDescent="0.2"/>
    <row r="66" ht="13.6" customHeight="1" x14ac:dyDescent="0.2"/>
    <row r="67" ht="13.6" customHeight="1" x14ac:dyDescent="0.2"/>
    <row r="68" ht="13.6" customHeight="1" x14ac:dyDescent="0.2"/>
  </sheetData>
  <mergeCells count="3">
    <mergeCell ref="H59:I59"/>
    <mergeCell ref="F60:I60"/>
    <mergeCell ref="F61:I61"/>
  </mergeCells>
  <phoneticPr fontId="7" type="noConversion"/>
  <printOptions horizontalCentered="1"/>
  <pageMargins left="0.25" right="0.25" top="0.25" bottom="0.3" header="0" footer="0.2"/>
  <pageSetup scale="94" orientation="portrait" r:id="rId1"/>
  <headerFooter alignWithMargins="0">
    <oddFooter>&amp;R&amp;6Dec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PFR Pg1</vt:lpstr>
      <vt:lpstr>PFR Pg2</vt:lpstr>
      <vt:lpstr>'PFR Pg1'!Print_Area</vt:lpstr>
      <vt:lpstr>'PFR Pg2'!Print_Area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Moneystrat (Steven Ross)</dc:creator>
  <cp:lastModifiedBy>Steven Ross</cp:lastModifiedBy>
  <cp:lastPrinted>2021-05-19T19:38:03Z</cp:lastPrinted>
  <dcterms:created xsi:type="dcterms:W3CDTF">2002-05-09T20:19:55Z</dcterms:created>
  <dcterms:modified xsi:type="dcterms:W3CDTF">2021-05-19T19:38:24Z</dcterms:modified>
  <cp:contentStatus/>
</cp:coreProperties>
</file>